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F:\POCA Folder\"/>
    </mc:Choice>
  </mc:AlternateContent>
  <xr:revisionPtr revIDLastSave="0" documentId="8_{B85A5AE3-552A-425D-9921-5F134A0F7810}" xr6:coauthVersionLast="47" xr6:coauthVersionMax="47" xr10:uidLastSave="{00000000-0000-0000-0000-000000000000}"/>
  <bookViews>
    <workbookView xWindow="0" yWindow="0" windowWidth="12240" windowHeight="8775" firstSheet="5" activeTab="5" xr2:uid="{00000000-000D-0000-FFFF-FFFF00000000}"/>
  </bookViews>
  <sheets>
    <sheet name="CIP#2" sheetId="14" r:id="rId1"/>
    <sheet name="PLO#1" sheetId="1" r:id="rId2"/>
    <sheet name="PLO#2 " sheetId="3" r:id="rId3"/>
    <sheet name="PLO#3" sheetId="5" r:id="rId4"/>
    <sheet name="PLO#4 " sheetId="6" r:id="rId5"/>
    <sheet name="PLO#5" sheetId="8" r:id="rId6"/>
    <sheet name="PLO#6" sheetId="9" r:id="rId7"/>
    <sheet name="Adv PLO#1 " sheetId="10" r:id="rId8"/>
    <sheet name="Adv PLO#2 " sheetId="11" r:id="rId9"/>
    <sheet name="Adv PLO#3 " sheetId="12" r:id="rId10"/>
    <sheet name="Adv PLO#4 " sheetId="13"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4" l="1"/>
  <c r="E29" i="14"/>
  <c r="E17" i="9"/>
  <c r="E21" i="8"/>
  <c r="E16" i="6"/>
  <c r="G28" i="14"/>
  <c r="G27" i="14"/>
  <c r="G26" i="14"/>
  <c r="G25" i="14"/>
  <c r="G24" i="14"/>
  <c r="G23" i="14"/>
  <c r="G22" i="14"/>
  <c r="G21" i="14"/>
  <c r="G20" i="14"/>
  <c r="G19" i="14"/>
  <c r="G18" i="14"/>
  <c r="G17" i="14"/>
  <c r="G16" i="14"/>
  <c r="G15" i="14"/>
  <c r="G14" i="14"/>
  <c r="G13" i="14"/>
  <c r="E19" i="1"/>
  <c r="G2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tc={A806D83C-C13C-4590-B53E-EE904088D4F3}</author>
  </authors>
  <commentList>
    <comment ref="E14" authorId="0" shapeId="0" xr:uid="{A806D83C-C13C-4590-B53E-EE904088D4F3}">
      <text>
        <t>[Threaded comment]
Your version of Excel allows you to read this threaded comment; however, any edits to it will get removed if the file is opened in a newer version of Excel. Learn more: https://go.microsoft.com/fwlink/?linkid=870924
Comment:
    The lowest score was still above 90%; it was a very strong Practical on eclairs, fillings and glazes with good recipes that helped ensure success.
Reply:
    Thanks Michelle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tc={474BEEC9-0EED-44E4-B2D2-511246F6E596}</author>
    <author>tc={209B14C6-0B6E-4F39-BA78-352419AF50BC}</author>
  </authors>
  <commentList>
    <comment ref="E11" authorId="0" shapeId="0" xr:uid="{474BEEC9-0EED-44E4-B2D2-511246F6E596}">
      <text>
        <t>[Threaded comment]
Your version of Excel allows you to read this threaded comment; however, any edits to it will get removed if the file is opened in a newer version of Excel. Learn more: https://go.microsoft.com/fwlink/?linkid=870924
Comment:
    Average test score on evaluation was 24.17 out of 25 points possible. Students were measured on ability to find baker's %, total flour weight, the weight of each roll in a given batch size and convert grams to ounces.
Reply:
    Thanks Michelle</t>
      </text>
    </comment>
    <comment ref="E12" authorId="1" shapeId="0" xr:uid="{209B14C6-0B6E-4F39-BA78-352419AF50BC}">
      <text>
        <t>[Threaded comment]
Your version of Excel allows you to read this threaded comment; however, any edits to it will get removed if the file is opened in a newer version of Excel. Learn more: https://go.microsoft.com/fwlink/?linkid=870924
Comment:
    Average test score on evaluation was 24.17 out of 25 points possible. Students were measured on ability to find baker's %, total flour weight, the weight of each roll in a given batch size and convert grams to ounces.
Reply:
    average test score on evaluation of baker's % knowledge was 23.59 out of 25 points possible. Students were measured on baker's % calculation and on identifying the difference between 2 croissant recipes in their baker's %s.
Reply:
    above comment relates to 2023 Fall class, PSTR 1312.200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tc={9A97CC80-465C-4E00-AB91-B9A36D8B8DBB}</author>
  </authors>
  <commentList>
    <comment ref="E14" authorId="0" shapeId="0" xr:uid="{9A97CC80-465C-4E00-AB91-B9A36D8B8DBB}">
      <text>
        <t>[Threaded comment]
Your version of Excel allows you to read this threaded comment; however, any edits to it will get removed if the file is opened in a newer version of Excel. Learn more: https://go.microsoft.com/fwlink/?linkid=870924
Comment:
    Students were measured with a quiz on gluten-free, dairy and vegan subjects. The lowest score was 9 out of 10. 
Reply:
    Thanks Michelle</t>
      </text>
    </comment>
  </commentList>
</comments>
</file>

<file path=xl/sharedStrings.xml><?xml version="1.0" encoding="utf-8"?>
<sst xmlns="http://schemas.openxmlformats.org/spreadsheetml/2006/main" count="215" uniqueCount="75">
  <si>
    <r>
      <rPr>
        <b/>
        <sz val="14"/>
        <color theme="1"/>
        <rFont val="Calibri"/>
        <family val="2"/>
        <scheme val="minor"/>
      </rPr>
      <t>Expected Outcome:</t>
    </r>
    <r>
      <rPr>
        <sz val="14"/>
        <color theme="1"/>
        <rFont val="Calibri"/>
        <family val="2"/>
        <scheme val="minor"/>
      </rPr>
      <t xml:space="preserve"> Demonstrate ability to accurately cost a menu</t>
    </r>
  </si>
  <si>
    <t>Assessment Measurement: A menu costing project is submitted by students.  Pastry Arts students submit in PSTR1310 Pies, Tarts &amp; Teacakes.</t>
  </si>
  <si>
    <r>
      <rPr>
        <b/>
        <sz val="11"/>
        <color theme="1"/>
        <rFont val="Calibri"/>
        <family val="2"/>
        <scheme val="minor"/>
      </rPr>
      <t>Target Level of Success Expected:</t>
    </r>
    <r>
      <rPr>
        <sz val="11"/>
        <color theme="1"/>
        <rFont val="Calibri"/>
        <family val="2"/>
        <scheme val="minor"/>
      </rPr>
      <t xml:space="preserve"> 80% of students achieve a grade of 70% or higher on the menu costing assignment</t>
    </r>
  </si>
  <si>
    <t>**Note: Do not include students who did not take the assessment even if a grade of zero was entered into the gradebook.</t>
  </si>
  <si>
    <t>Class &amp; Section</t>
  </si>
  <si>
    <t>Class Date Range</t>
  </si>
  <si>
    <t>CRN#</t>
  </si>
  <si>
    <t>Instructor Name</t>
  </si>
  <si>
    <t>Total number of Students submitting the assignment</t>
  </si>
  <si>
    <t>Total number of Students with grade of 70% or higher</t>
  </si>
  <si>
    <t>Percentage of class with grade of 70% or higher</t>
  </si>
  <si>
    <t>Example: CHEF2331.200</t>
  </si>
  <si>
    <t>Oct-Dec 2021</t>
  </si>
  <si>
    <t>Wolfgang Puck</t>
  </si>
  <si>
    <t>PSTR1310.200</t>
  </si>
  <si>
    <t>Jan-Mar 2022</t>
  </si>
  <si>
    <t>Jill McCord</t>
  </si>
  <si>
    <t>PSTR1310.201</t>
  </si>
  <si>
    <t>Mar-May 2022</t>
  </si>
  <si>
    <t>Jan-Mar 2023</t>
  </si>
  <si>
    <t>Mar-May 2023</t>
  </si>
  <si>
    <t>Natalie Owles</t>
  </si>
  <si>
    <t>PLO #1 Assessment: Demonstrate the production of classic and modern baking and pastry techniques as they apply to formulas</t>
  </si>
  <si>
    <t xml:space="preserve">Assessment Measurement: Students will take a timed final practical exam Students will be graded on techniques and related formula outcomes, PSTR 1310 Pies Tarts and Teacakes.     </t>
  </si>
  <si>
    <t>Target Level of Success Expected: Students will score 80% or higher on the scoring sheet sections related to techniques and formula usage.</t>
  </si>
  <si>
    <t>POCA Assessment Class Average Score</t>
  </si>
  <si>
    <t>PSTR1312.200</t>
  </si>
  <si>
    <t>Aug-Oct 2022</t>
  </si>
  <si>
    <t>Michelle Medley</t>
  </si>
  <si>
    <t xml:space="preserve">Jill McCord </t>
  </si>
  <si>
    <t>PLO #2 Assesment: Employ proper food safety and sanitation procedures and personal hygiene</t>
  </si>
  <si>
    <t>Assessment Measurement: Students will use proper food safety, sanitation, and hygiene during a cake project.  Students will be evaluated throughout the preparation and final production.  PSTR 2307 Cake 2</t>
  </si>
  <si>
    <t>Target Level of Success Expected: Students will score 80% or higher on the scoring sheet sections related to food safety, sanitation, and personal hygiene.</t>
  </si>
  <si>
    <t>Example: CHEF2302.200</t>
  </si>
  <si>
    <t>PSTR2307.200</t>
  </si>
  <si>
    <t>Oct-Dec 2022</t>
  </si>
  <si>
    <t>Oct-Dec 2023</t>
  </si>
  <si>
    <t>Amanda Bradford</t>
  </si>
  <si>
    <t>PLO #3 Calculate basic measuring conversions, food costing, and yield management</t>
  </si>
  <si>
    <t xml:space="preserve">Assessment Measurement: Costing and conversion final, PSTR 1306 Cake 1 </t>
  </si>
  <si>
    <t>Target Level of Success Expected: Students will score 75% or higher on the costing and conversion exam.</t>
  </si>
  <si>
    <t>PSTR1306.200</t>
  </si>
  <si>
    <t>Julie Herrington</t>
  </si>
  <si>
    <t>PLO #4 Assessment: Demonstrate the use of the metric system and bakers percentage</t>
  </si>
  <si>
    <t>Assessment Measurement: During the Sourdough practical in PSTR 1305 Breads and Rolls, students convert a metric-system based recipe utilizing the baker’s percentage method for adjusting the yield.  Students turn in their adjusted recipe based on mathematical conversions.</t>
  </si>
  <si>
    <t>Target Level of Success Expected: Students will score 75% or higher on the baker’s percentage portion of the Sourdough practical.</t>
  </si>
  <si>
    <t>Example: CHEF1341.200</t>
  </si>
  <si>
    <t>PSTR 1305.200</t>
  </si>
  <si>
    <t>PSTR 1305.201</t>
  </si>
  <si>
    <t>PLO #5 Assessment: Operate commercial bakery equipment including: set up, safe operating, and cleaning</t>
  </si>
  <si>
    <t xml:space="preserve">Assessment Measurement: During the course time individually, students will be individually asked to show the proper use of equipment to include set up, operating and cleaning of specific items within the bake shop.   PSTR 2301 Chocolates and Confections </t>
  </si>
  <si>
    <t xml:space="preserve">Target Level of Success Expected: Students will score 85% or higher on their skills assessment related to commercial equipment.  This is an average of their individual equipment assessments. </t>
  </si>
  <si>
    <t>PSTR2301.200</t>
  </si>
  <si>
    <t>Aug-Oct 2021</t>
  </si>
  <si>
    <t>PSTR2301.201</t>
  </si>
  <si>
    <t>Aug-Oct 2023</t>
  </si>
  <si>
    <t>PLO #6 Assessment: Distinguish and compare baking and pastry techniques relating to allergies, healthy lifestyles and dietary guidelines</t>
  </si>
  <si>
    <t xml:space="preserve">Assessment Measurement: Healthy Recipe Modification project, Students will take a recipe and convert it.  The original recipe and the modified recipe will be presented.  The student will have the choice depending on what dietary guidelines they would choose from be it allergy or healthier.   PSTR 2331 Advanced Pastry </t>
  </si>
  <si>
    <t>Target Level of Success Expected: Students will score 80% or higher on the grading sheet for the Dietary Modification Practical.</t>
  </si>
  <si>
    <t>PSTR2331.200</t>
  </si>
  <si>
    <t>PSTR1305.200</t>
  </si>
  <si>
    <t>Adv. PLO #1 Assessment: Calculate basic measuring conversions, food costing, and yield management.</t>
  </si>
  <si>
    <t xml:space="preserve">Assessment Measurement: Students in PSTR 1340 Plated Desserts are asked as part of the final exam to convert a recipe to a yield of 100 portions and adjust measurements used in the larger recipe to ensure efficient use of time.  </t>
  </si>
  <si>
    <t xml:space="preserve">Target Level of Success Expected: 
Students will score 75% of higher on the recipe conversion component of the final exam.
</t>
  </si>
  <si>
    <t>Example: CHEF1345.200</t>
  </si>
  <si>
    <t>Adv. PLO #2 Assessment: Design and create menus to produce bakery items typical in the industry appropriate for different service periods.</t>
  </si>
  <si>
    <t xml:space="preserve">Assessment Measurement: During PSTR 1312 Laminated Doughs, students will be creating a breakfast and pastry pop-up bakery concept that supports lunch and dinner service periods.   </t>
  </si>
  <si>
    <t xml:space="preserve">Target Level of Success Expected: Students will score 75% or higher on the rubric for the breakfast and pop-up bakery projects. </t>
  </si>
  <si>
    <t>Adv. PLO #3 Assessment: Develop a dessert menu for a bakery with specific resources.</t>
  </si>
  <si>
    <t>Assessment Measurement: During the course PSTR1340 Plated desserts class the student will construct a bakery setup that utilizes specifications assigned by the instructor.  They will then create a menu for this specification that includes a variety of menu items with industry standards.</t>
  </si>
  <si>
    <t>Target Level of Success Expected: Students will score 75% or higher dessert menu component of the bakery setup project.</t>
  </si>
  <si>
    <t>Example: IFWA1319.200</t>
  </si>
  <si>
    <t xml:space="preserve">Adv. PLO #4 Assessment: Evaluate different industry unique specialty ingredients and produce products with  ingredients </t>
  </si>
  <si>
    <t xml:space="preserve">Assessment Measurement:   In PSTR1312  Quantity Bake Shop, the students will be assigned a banquet theme to create dessert options while incorporating a specific ingredient that relates to theme.  </t>
  </si>
  <si>
    <t xml:space="preserve">Target Level of Success Expected: Students will score 75% or higher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</si>
</sst>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1"/>
      <color theme="1"/>
      <name val="Calibri"/>
      <family val="2"/>
      <scheme val="minor"/>
    </font>
    <font>
      <b/>
      <sz val="11"/>
      <color theme="1"/>
      <name val="Calibri"/>
      <family val="2"/>
      <scheme val="minor"/>
    </font>
    <font>
      <b/>
      <i/>
      <sz val="11"/>
      <color theme="1"/>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0" borderId="0" xfId="0" applyAlignment="1">
      <alignment wrapText="1"/>
    </xf>
    <xf numFmtId="0" fontId="0" fillId="0" borderId="0" xfId="0" applyAlignment="1">
      <alignment horizontal="left" wrapText="1"/>
    </xf>
    <xf numFmtId="0" fontId="1"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wrapText="1"/>
    </xf>
    <xf numFmtId="0" fontId="2" fillId="0" borderId="2" xfId="0" applyFont="1" applyBorder="1" applyAlignment="1">
      <alignment wrapText="1"/>
    </xf>
    <xf numFmtId="0" fontId="3" fillId="0" borderId="0" xfId="0" applyFont="1" applyAlignment="1">
      <alignment horizontal="left"/>
    </xf>
    <xf numFmtId="0" fontId="3" fillId="0" borderId="0" xfId="0" applyFont="1"/>
    <xf numFmtId="10" fontId="0" fillId="0" borderId="1" xfId="0" applyNumberFormat="1" applyBorder="1" applyAlignment="1">
      <alignment horizontal="center"/>
    </xf>
    <xf numFmtId="0" fontId="1" fillId="2" borderId="1" xfId="0" applyFont="1" applyFill="1" applyBorder="1" applyAlignment="1">
      <alignment horizontal="center"/>
    </xf>
    <xf numFmtId="10" fontId="1" fillId="2" borderId="1" xfId="0" applyNumberFormat="1" applyFont="1" applyFill="1" applyBorder="1" applyAlignment="1">
      <alignment horizontal="center"/>
    </xf>
    <xf numFmtId="0" fontId="0" fillId="2" borderId="1" xfId="0" applyFill="1" applyBorder="1" applyAlignment="1">
      <alignment horizontal="center"/>
    </xf>
    <xf numFmtId="10" fontId="0" fillId="2" borderId="1" xfId="0" applyNumberFormat="1" applyFill="1" applyBorder="1" applyAlignment="1">
      <alignment horizontal="center"/>
    </xf>
    <xf numFmtId="10" fontId="0" fillId="3" borderId="1" xfId="0" applyNumberFormat="1" applyFill="1" applyBorder="1" applyAlignment="1">
      <alignment horizontal="center"/>
    </xf>
    <xf numFmtId="10" fontId="0" fillId="4" borderId="1" xfId="0" applyNumberFormat="1" applyFill="1" applyBorder="1" applyAlignment="1">
      <alignment horizontal="center"/>
    </xf>
    <xf numFmtId="1" fontId="1" fillId="2" borderId="1" xfId="0" applyNumberFormat="1" applyFont="1" applyFill="1" applyBorder="1" applyAlignment="1">
      <alignment horizontal="center"/>
    </xf>
    <xf numFmtId="1" fontId="0" fillId="0" borderId="1" xfId="0" applyNumberFormat="1" applyBorder="1" applyAlignment="1">
      <alignment horizontal="center"/>
    </xf>
    <xf numFmtId="0" fontId="2" fillId="0" borderId="0" xfId="0" applyFont="1" applyAlignment="1">
      <alignment wrapText="1"/>
    </xf>
    <xf numFmtId="10" fontId="1" fillId="2" borderId="5" xfId="0" applyNumberFormat="1" applyFont="1" applyFill="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0" borderId="0" xfId="0" applyFont="1"/>
    <xf numFmtId="10" fontId="0" fillId="5" borderId="1" xfId="0" applyNumberFormat="1" applyFill="1" applyBorder="1" applyAlignment="1">
      <alignment horizontal="center" wrapText="1"/>
    </xf>
    <xf numFmtId="10" fontId="0" fillId="5" borderId="1" xfId="0" applyNumberFormat="1" applyFill="1" applyBorder="1" applyAlignment="1">
      <alignment horizontal="center"/>
    </xf>
    <xf numFmtId="1" fontId="1" fillId="0" borderId="4" xfId="0" applyNumberFormat="1" applyFont="1" applyBorder="1"/>
    <xf numFmtId="164" fontId="1" fillId="0" borderId="4" xfId="0" applyNumberFormat="1" applyFont="1" applyBorder="1"/>
    <xf numFmtId="1" fontId="0" fillId="0" borderId="6" xfId="0" applyNumberFormat="1" applyBorder="1" applyAlignment="1">
      <alignment horizontal="center"/>
    </xf>
    <xf numFmtId="10" fontId="0" fillId="0" borderId="6" xfId="0" applyNumberFormat="1" applyBorder="1" applyAlignment="1">
      <alignment horizontal="center"/>
    </xf>
    <xf numFmtId="10" fontId="0" fillId="0" borderId="4" xfId="0" applyNumberFormat="1" applyBorder="1" applyAlignment="1">
      <alignment horizontal="center"/>
    </xf>
    <xf numFmtId="10" fontId="0" fillId="6" borderId="1" xfId="0" applyNumberFormat="1" applyFill="1" applyBorder="1" applyAlignment="1">
      <alignment horizontal="center"/>
    </xf>
    <xf numFmtId="1" fontId="0" fillId="6" borderId="1" xfId="0" applyNumberFormat="1" applyFill="1" applyBorder="1" applyAlignment="1">
      <alignment horizontal="center"/>
    </xf>
    <xf numFmtId="0" fontId="3"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center" wrapText="1"/>
    </xf>
    <xf numFmtId="0" fontId="2" fillId="0" borderId="0" xfId="0" applyFont="1"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648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ichelle Medley" id="{CFD9AAE4-1B54-4445-8A7A-4CD3FDCDBE7E}" userId="S::mmedley@collin.edu::61a84f4b-6992-455f-a7c8-c1fcd52920a9" providerId="AD"/>
  <person displayName="Ron Reczek" id="{0C35CC86-DFD3-4A01-9CF3-80EE2C1DF289}" userId="S::rreczek@collin.edu::0e161941-0dd0-4903-b231-4871e1008ed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4" dT="2022-10-08T17:53:15.22" personId="{CFD9AAE4-1B54-4445-8A7A-4CD3FDCDBE7E}" id="{A806D83C-C13C-4590-B53E-EE904088D4F3}">
    <text>The lowest score was still above 90%; it was a very strong Practical on eclairs, fillings and glazes with good recipes that helped ensure success.</text>
  </threadedComment>
  <threadedComment ref="E14" dT="2024-01-08T01:15:41.44" personId="{0C35CC86-DFD3-4A01-9CF3-80EE2C1DF289}" id="{D884FCA7-002C-48F2-9D5C-965B69C264E5}" parentId="{A806D83C-C13C-4590-B53E-EE904088D4F3}">
    <text>Thanks Michelle</text>
  </threadedComment>
</ThreadedComments>
</file>

<file path=xl/threadedComments/threadedComment2.xml><?xml version="1.0" encoding="utf-8"?>
<ThreadedComments xmlns="http://schemas.microsoft.com/office/spreadsheetml/2018/threadedcomments" xmlns:x="http://schemas.openxmlformats.org/spreadsheetml/2006/main">
  <threadedComment ref="E11" dT="2022-03-16T16:02:14.52" personId="{CFD9AAE4-1B54-4445-8A7A-4CD3FDCDBE7E}" id="{474BEEC9-0EED-44E4-B2D2-511246F6E596}">
    <text>Average test score on evaluation was 24.17 out of 25 points possible. Students were measured on ability to find baker's %, total flour weight, the weight of each roll in a given batch size and convert grams to ounces.</text>
  </threadedComment>
  <threadedComment ref="E11" dT="2024-01-08T01:14:39.63" personId="{0C35CC86-DFD3-4A01-9CF3-80EE2C1DF289}" id="{B98C8BD6-B794-439B-81A1-846FD65705BE}" parentId="{474BEEC9-0EED-44E4-B2D2-511246F6E596}">
    <text>Thanks Michelle</text>
  </threadedComment>
  <threadedComment ref="E12" dT="2022-03-16T16:02:14.52" personId="{CFD9AAE4-1B54-4445-8A7A-4CD3FDCDBE7E}" id="{209B14C6-0B6E-4F39-BA78-352419AF50BC}">
    <text>Average test score on evaluation was 24.17 out of 25 points possible. Students were measured on ability to find baker's %, total flour weight, the weight of each roll in a given batch size and convert grams to ounces.</text>
  </threadedComment>
  <threadedComment ref="E12" dT="2023-10-15T15:22:46.22" personId="{CFD9AAE4-1B54-4445-8A7A-4CD3FDCDBE7E}" id="{3CB6EF84-BA7E-4CB0-A911-D5FAA9B99D20}" parentId="{209B14C6-0B6E-4F39-BA78-352419AF50BC}">
    <text>average test score on evaluation of baker's % knowledge was 23.59 out of 25 points possible. Students were measured on baker's % calculation and on identifying the difference between 2 croissant recipes in their baker's %s.</text>
  </threadedComment>
  <threadedComment ref="E12" dT="2023-10-15T15:23:35.63" personId="{CFD9AAE4-1B54-4445-8A7A-4CD3FDCDBE7E}" id="{6D5D0DAF-2EEC-4309-889B-FC63BAFA852C}" parentId="{209B14C6-0B6E-4F39-BA78-352419AF50BC}">
    <text>above comment relates to 2023 Fall class, PSTR 1312.200</text>
  </threadedComment>
</ThreadedComments>
</file>

<file path=xl/threadedComments/threadedComment3.xml><?xml version="1.0" encoding="utf-8"?>
<ThreadedComments xmlns="http://schemas.microsoft.com/office/spreadsheetml/2018/threadedcomments" xmlns:x="http://schemas.openxmlformats.org/spreadsheetml/2006/main">
  <threadedComment ref="E14" dT="2022-10-08T18:04:56.39" personId="{CFD9AAE4-1B54-4445-8A7A-4CD3FDCDBE7E}" id="{9A97CC80-465C-4E00-AB91-B9A36D8B8DBB}">
    <text xml:space="preserve">Students were measured with a quiz on gluten-free, dairy and vegan subjects. The lowest score was 9 out of 10. </text>
  </threadedComment>
  <threadedComment ref="E14" dT="2024-01-08T01:14:14.96" personId="{0C35CC86-DFD3-4A01-9CF3-80EE2C1DF289}" id="{3DA96627-507A-414D-ABBC-63D1EF9B4574}" parentId="{9A97CC80-465C-4E00-AB91-B9A36D8B8DBB}">
    <text>Thanks Michelle</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EFB2D-E551-476E-A03D-59383F4B7DDA}">
  <sheetPr>
    <tabColor rgb="FFC65911"/>
  </sheetPr>
  <dimension ref="A1:G29"/>
  <sheetViews>
    <sheetView workbookViewId="0">
      <selection activeCell="M14" sqref="M14"/>
    </sheetView>
  </sheetViews>
  <sheetFormatPr defaultRowHeight="15"/>
  <cols>
    <col min="1" max="1" width="22.5703125" customWidth="1"/>
    <col min="2" max="2" width="17" customWidth="1"/>
    <col min="3" max="3" width="8" customWidth="1"/>
    <col min="4" max="4" width="15.85546875" bestFit="1" customWidth="1"/>
    <col min="5" max="5" width="14.5703125" customWidth="1"/>
    <col min="6" max="7" width="11.28515625" customWidth="1"/>
  </cols>
  <sheetData>
    <row r="1" spans="1:7" ht="14.25" customHeight="1">
      <c r="A1" s="35" t="s">
        <v>0</v>
      </c>
      <c r="B1" s="35"/>
      <c r="C1" s="35"/>
      <c r="D1" s="35"/>
      <c r="E1" s="35"/>
    </row>
    <row r="2" spans="1:7">
      <c r="A2" s="35"/>
      <c r="B2" s="35"/>
      <c r="C2" s="35"/>
      <c r="D2" s="35"/>
      <c r="E2" s="35"/>
    </row>
    <row r="3" spans="1:7" s="1" customFormat="1" ht="16.5" customHeight="1">
      <c r="A3" s="36" t="s">
        <v>1</v>
      </c>
      <c r="B3" s="36"/>
      <c r="C3" s="36"/>
      <c r="D3" s="36"/>
      <c r="E3" s="36"/>
      <c r="F3" s="36"/>
      <c r="G3" s="36"/>
    </row>
    <row r="4" spans="1:7" s="1" customFormat="1" ht="17.25" customHeight="1">
      <c r="A4" s="36"/>
      <c r="B4" s="36"/>
      <c r="C4" s="36"/>
      <c r="D4" s="36"/>
      <c r="E4" s="36"/>
      <c r="F4" s="36"/>
      <c r="G4" s="36"/>
    </row>
    <row r="5" spans="1:7" s="1" customFormat="1">
      <c r="A5" s="36"/>
      <c r="B5" s="36"/>
      <c r="C5" s="36"/>
      <c r="D5" s="36"/>
      <c r="E5" s="36"/>
      <c r="F5" s="36"/>
      <c r="G5" s="36"/>
    </row>
    <row r="7" spans="1:7" ht="15" customHeight="1">
      <c r="A7" s="37" t="s">
        <v>2</v>
      </c>
      <c r="B7" s="37"/>
      <c r="C7" s="37"/>
      <c r="D7" s="37"/>
      <c r="E7" s="37"/>
      <c r="F7" s="37"/>
      <c r="G7" s="37"/>
    </row>
    <row r="8" spans="1:7">
      <c r="A8" s="37"/>
      <c r="B8" s="37"/>
      <c r="C8" s="37"/>
      <c r="D8" s="37"/>
      <c r="E8" s="37"/>
      <c r="F8" s="37"/>
      <c r="G8" s="37"/>
    </row>
    <row r="9" spans="1:7" ht="15.75" customHeight="1">
      <c r="A9" s="2"/>
      <c r="B9" s="2"/>
      <c r="C9" s="2"/>
      <c r="D9" s="2"/>
      <c r="E9" s="2"/>
      <c r="F9" s="2"/>
      <c r="G9" s="2"/>
    </row>
    <row r="10" spans="1:7" ht="27" customHeight="1">
      <c r="A10" s="38" t="s">
        <v>3</v>
      </c>
      <c r="B10" s="38"/>
      <c r="C10" s="38"/>
      <c r="D10" s="38"/>
      <c r="E10" s="38"/>
      <c r="F10" s="38"/>
      <c r="G10" s="38"/>
    </row>
    <row r="11" spans="1:7">
      <c r="A11" s="7"/>
      <c r="B11" s="7"/>
      <c r="C11" s="7"/>
      <c r="D11" s="7"/>
      <c r="E11" s="7"/>
      <c r="F11" s="7"/>
      <c r="G11" s="19"/>
    </row>
    <row r="12" spans="1:7" s="25" customFormat="1" ht="72" customHeight="1">
      <c r="A12" s="21" t="s">
        <v>4</v>
      </c>
      <c r="B12" s="21" t="s">
        <v>5</v>
      </c>
      <c r="C12" s="21" t="s">
        <v>6</v>
      </c>
      <c r="D12" s="21" t="s">
        <v>7</v>
      </c>
      <c r="E12" s="22" t="s">
        <v>8</v>
      </c>
      <c r="F12" s="23" t="s">
        <v>9</v>
      </c>
      <c r="G12" s="24" t="s">
        <v>10</v>
      </c>
    </row>
    <row r="13" spans="1:7">
      <c r="A13" s="11" t="s">
        <v>11</v>
      </c>
      <c r="B13" s="11" t="s">
        <v>12</v>
      </c>
      <c r="C13" s="11">
        <v>12345</v>
      </c>
      <c r="D13" s="11" t="s">
        <v>13</v>
      </c>
      <c r="E13" s="17">
        <v>16</v>
      </c>
      <c r="F13" s="17">
        <v>13</v>
      </c>
      <c r="G13" s="20">
        <f>F13/E13</f>
        <v>0.8125</v>
      </c>
    </row>
    <row r="14" spans="1:7">
      <c r="A14" s="5" t="s">
        <v>14</v>
      </c>
      <c r="B14" s="5" t="s">
        <v>15</v>
      </c>
      <c r="C14" s="5">
        <v>24292</v>
      </c>
      <c r="D14" s="5" t="s">
        <v>16</v>
      </c>
      <c r="E14" s="18">
        <v>12</v>
      </c>
      <c r="F14" s="18">
        <v>8</v>
      </c>
      <c r="G14" s="33">
        <f t="shared" ref="G14:G28" si="0">F14/E14</f>
        <v>0.66666666666666663</v>
      </c>
    </row>
    <row r="15" spans="1:7">
      <c r="A15" s="5" t="s">
        <v>17</v>
      </c>
      <c r="B15" s="5" t="s">
        <v>18</v>
      </c>
      <c r="C15" s="5">
        <v>23112</v>
      </c>
      <c r="D15" s="5" t="s">
        <v>16</v>
      </c>
      <c r="E15" s="18">
        <v>11</v>
      </c>
      <c r="F15" s="18">
        <v>8</v>
      </c>
      <c r="G15" s="33">
        <f t="shared" si="0"/>
        <v>0.72727272727272729</v>
      </c>
    </row>
    <row r="16" spans="1:7">
      <c r="A16" s="5" t="s">
        <v>14</v>
      </c>
      <c r="B16" s="5" t="s">
        <v>19</v>
      </c>
      <c r="C16" s="5">
        <v>24292</v>
      </c>
      <c r="D16" s="5" t="s">
        <v>16</v>
      </c>
      <c r="E16" s="34">
        <v>15</v>
      </c>
      <c r="F16" s="34">
        <v>15</v>
      </c>
      <c r="G16" s="10">
        <f t="shared" si="0"/>
        <v>1</v>
      </c>
    </row>
    <row r="17" spans="1:7">
      <c r="A17" s="5" t="s">
        <v>17</v>
      </c>
      <c r="B17" s="5" t="s">
        <v>20</v>
      </c>
      <c r="C17" s="5">
        <v>23112</v>
      </c>
      <c r="D17" s="5" t="s">
        <v>21</v>
      </c>
      <c r="E17" s="34">
        <v>10</v>
      </c>
      <c r="F17" s="34">
        <v>10</v>
      </c>
      <c r="G17" s="10">
        <f t="shared" si="0"/>
        <v>1</v>
      </c>
    </row>
    <row r="18" spans="1:7">
      <c r="A18" s="5"/>
      <c r="B18" s="5"/>
      <c r="C18" s="5"/>
      <c r="D18" s="5"/>
      <c r="E18" s="18"/>
      <c r="F18" s="18"/>
      <c r="G18" s="10" t="e">
        <f t="shared" si="0"/>
        <v>#DIV/0!</v>
      </c>
    </row>
    <row r="19" spans="1:7">
      <c r="A19" s="5"/>
      <c r="B19" s="5"/>
      <c r="C19" s="5"/>
      <c r="D19" s="5"/>
      <c r="E19" s="18"/>
      <c r="F19" s="18"/>
      <c r="G19" s="10" t="e">
        <f t="shared" si="0"/>
        <v>#DIV/0!</v>
      </c>
    </row>
    <row r="20" spans="1:7">
      <c r="A20" s="5"/>
      <c r="B20" s="5"/>
      <c r="C20" s="5"/>
      <c r="D20" s="5"/>
      <c r="E20" s="18"/>
      <c r="F20" s="18"/>
      <c r="G20" s="10" t="e">
        <f t="shared" si="0"/>
        <v>#DIV/0!</v>
      </c>
    </row>
    <row r="21" spans="1:7">
      <c r="A21" s="5"/>
      <c r="B21" s="5"/>
      <c r="C21" s="5"/>
      <c r="D21" s="5"/>
      <c r="E21" s="18"/>
      <c r="F21" s="18"/>
      <c r="G21" s="10" t="e">
        <f t="shared" si="0"/>
        <v>#DIV/0!</v>
      </c>
    </row>
    <row r="22" spans="1:7">
      <c r="A22" s="5"/>
      <c r="B22" s="5"/>
      <c r="C22" s="5"/>
      <c r="D22" s="5"/>
      <c r="E22" s="18"/>
      <c r="F22" s="18"/>
      <c r="G22" s="10" t="e">
        <f t="shared" si="0"/>
        <v>#DIV/0!</v>
      </c>
    </row>
    <row r="23" spans="1:7">
      <c r="A23" s="5"/>
      <c r="B23" s="5"/>
      <c r="C23" s="5"/>
      <c r="D23" s="5"/>
      <c r="E23" s="18"/>
      <c r="F23" s="18"/>
      <c r="G23" s="10" t="e">
        <f t="shared" si="0"/>
        <v>#DIV/0!</v>
      </c>
    </row>
    <row r="24" spans="1:7">
      <c r="A24" s="5"/>
      <c r="B24" s="5"/>
      <c r="C24" s="5"/>
      <c r="D24" s="5"/>
      <c r="E24" s="18"/>
      <c r="F24" s="18"/>
      <c r="G24" s="10" t="e">
        <f t="shared" si="0"/>
        <v>#DIV/0!</v>
      </c>
    </row>
    <row r="25" spans="1:7">
      <c r="A25" s="5"/>
      <c r="B25" s="5"/>
      <c r="C25" s="5"/>
      <c r="D25" s="5"/>
      <c r="E25" s="18"/>
      <c r="F25" s="18"/>
      <c r="G25" s="10" t="e">
        <f t="shared" si="0"/>
        <v>#DIV/0!</v>
      </c>
    </row>
    <row r="26" spans="1:7">
      <c r="A26" s="5"/>
      <c r="B26" s="5"/>
      <c r="C26" s="5"/>
      <c r="D26" s="5"/>
      <c r="E26" s="18"/>
      <c r="F26" s="18"/>
      <c r="G26" s="10" t="e">
        <f t="shared" si="0"/>
        <v>#DIV/0!</v>
      </c>
    </row>
    <row r="27" spans="1:7">
      <c r="A27" s="5"/>
      <c r="B27" s="5"/>
      <c r="C27" s="5"/>
      <c r="D27" s="5"/>
      <c r="E27" s="18"/>
      <c r="F27" s="18"/>
      <c r="G27" s="10" t="e">
        <f t="shared" si="0"/>
        <v>#DIV/0!</v>
      </c>
    </row>
    <row r="28" spans="1:7">
      <c r="A28" s="5"/>
      <c r="B28" s="5"/>
      <c r="C28" s="5"/>
      <c r="D28" s="5"/>
      <c r="E28" s="30"/>
      <c r="F28" s="30"/>
      <c r="G28" s="31" t="e">
        <f t="shared" si="0"/>
        <v>#DIV/0!</v>
      </c>
    </row>
    <row r="29" spans="1:7">
      <c r="E29" s="28">
        <f>SUM(E14:E28)</f>
        <v>48</v>
      </c>
      <c r="F29" s="28">
        <f>SUM(F14:F28)</f>
        <v>41</v>
      </c>
      <c r="G29" s="29">
        <f>F29/E29</f>
        <v>0.85416666666666663</v>
      </c>
    </row>
  </sheetData>
  <mergeCells count="4">
    <mergeCell ref="A1:E2"/>
    <mergeCell ref="A3:G5"/>
    <mergeCell ref="A7:G8"/>
    <mergeCell ref="A10:G10"/>
  </mergeCell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F15"/>
  <sheetViews>
    <sheetView workbookViewId="0">
      <selection activeCell="F15" sqref="F15"/>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8" t="s">
        <v>68</v>
      </c>
      <c r="B1" s="9"/>
      <c r="C1" s="9"/>
      <c r="D1" s="9"/>
    </row>
    <row r="3" spans="1:6" s="1" customFormat="1" ht="16.5" customHeight="1">
      <c r="A3" s="37" t="s">
        <v>69</v>
      </c>
      <c r="B3" s="37"/>
      <c r="C3" s="37"/>
      <c r="D3" s="37"/>
      <c r="E3" s="37"/>
    </row>
    <row r="4" spans="1:6" s="1" customFormat="1" ht="17.25" customHeight="1">
      <c r="A4" s="37"/>
      <c r="B4" s="37"/>
      <c r="C4" s="37"/>
      <c r="D4" s="37"/>
      <c r="E4" s="37"/>
    </row>
    <row r="5" spans="1:6" s="1" customFormat="1">
      <c r="A5" s="37"/>
      <c r="B5" s="37"/>
      <c r="C5" s="37"/>
      <c r="D5" s="37"/>
      <c r="E5" s="37"/>
    </row>
    <row r="7" spans="1:6">
      <c r="A7" t="s">
        <v>70</v>
      </c>
    </row>
    <row r="9" spans="1:6" ht="15" customHeight="1">
      <c r="A9" s="39" t="s">
        <v>3</v>
      </c>
      <c r="B9" s="39"/>
      <c r="C9" s="39"/>
      <c r="D9" s="39"/>
      <c r="E9" s="39"/>
    </row>
    <row r="10" spans="1:6">
      <c r="A10" s="7"/>
      <c r="B10" s="7"/>
      <c r="C10" s="7"/>
      <c r="D10" s="7"/>
      <c r="E10" s="7"/>
    </row>
    <row r="11" spans="1:6" ht="30">
      <c r="A11" s="4" t="s">
        <v>4</v>
      </c>
      <c r="B11" s="4" t="s">
        <v>5</v>
      </c>
      <c r="C11" s="4" t="s">
        <v>6</v>
      </c>
      <c r="D11" s="4" t="s">
        <v>7</v>
      </c>
      <c r="E11" s="6" t="s">
        <v>25</v>
      </c>
      <c r="F11" s="3"/>
    </row>
    <row r="12" spans="1:6">
      <c r="A12" s="11" t="s">
        <v>71</v>
      </c>
      <c r="B12" s="11" t="s">
        <v>12</v>
      </c>
      <c r="C12" s="11">
        <v>12345</v>
      </c>
      <c r="D12" s="11" t="s">
        <v>13</v>
      </c>
      <c r="E12" s="12">
        <v>0.80420000000000003</v>
      </c>
    </row>
    <row r="13" spans="1:6">
      <c r="A13" s="5"/>
      <c r="B13" s="5"/>
      <c r="C13" s="5"/>
      <c r="D13" s="5"/>
      <c r="E13" s="10"/>
    </row>
    <row r="14" spans="1:6">
      <c r="A14" s="5"/>
      <c r="B14" s="5"/>
      <c r="C14" s="5"/>
      <c r="D14" s="5"/>
      <c r="E14" s="10"/>
    </row>
    <row r="15" spans="1:6">
      <c r="A15" s="5"/>
      <c r="B15" s="5"/>
      <c r="C15" s="5"/>
      <c r="D15" s="5"/>
      <c r="E15" s="10"/>
    </row>
  </sheetData>
  <mergeCells count="2">
    <mergeCell ref="A3:E5"/>
    <mergeCell ref="A9:E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F16"/>
  <sheetViews>
    <sheetView workbookViewId="0">
      <selection activeCell="G17" sqref="G17"/>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35" t="s">
        <v>72</v>
      </c>
      <c r="B1" s="35"/>
      <c r="C1" s="35"/>
      <c r="D1" s="35"/>
      <c r="E1" s="35"/>
    </row>
    <row r="2" spans="1:6">
      <c r="A2" s="35"/>
      <c r="B2" s="35"/>
      <c r="C2" s="35"/>
      <c r="D2" s="35"/>
      <c r="E2" s="35"/>
    </row>
    <row r="3" spans="1:6" s="1" customFormat="1" ht="16.5" customHeight="1">
      <c r="A3" s="37" t="s">
        <v>73</v>
      </c>
      <c r="B3" s="37"/>
      <c r="C3" s="37"/>
      <c r="D3" s="37"/>
      <c r="E3" s="37"/>
    </row>
    <row r="4" spans="1:6" s="1" customFormat="1" ht="17.25" customHeight="1">
      <c r="A4" s="37"/>
      <c r="B4" s="37"/>
      <c r="C4" s="37"/>
      <c r="D4" s="37"/>
      <c r="E4" s="37"/>
    </row>
    <row r="5" spans="1:6" s="1" customFormat="1">
      <c r="A5" s="37"/>
      <c r="B5" s="37"/>
      <c r="C5" s="37"/>
      <c r="D5" s="37"/>
      <c r="E5" s="37"/>
    </row>
    <row r="7" spans="1:6">
      <c r="A7" s="37" t="s">
        <v>74</v>
      </c>
      <c r="B7" s="37"/>
      <c r="C7" s="37"/>
      <c r="D7" s="37"/>
      <c r="E7" s="37"/>
    </row>
    <row r="8" spans="1:6" ht="22.5" customHeight="1">
      <c r="A8" s="37"/>
      <c r="B8" s="37"/>
      <c r="C8" s="37"/>
      <c r="D8" s="37"/>
      <c r="E8" s="37"/>
    </row>
    <row r="9" spans="1:6" ht="15.75" customHeight="1">
      <c r="A9" s="2"/>
      <c r="B9" s="2"/>
      <c r="C9" s="2"/>
      <c r="D9" s="2"/>
      <c r="E9" s="2"/>
    </row>
    <row r="10" spans="1:6" ht="15" customHeight="1">
      <c r="A10" s="39" t="s">
        <v>3</v>
      </c>
      <c r="B10" s="39"/>
      <c r="C10" s="39"/>
      <c r="D10" s="39"/>
      <c r="E10" s="39"/>
    </row>
    <row r="11" spans="1:6">
      <c r="A11" s="7"/>
      <c r="B11" s="7"/>
      <c r="C11" s="7"/>
      <c r="D11" s="7"/>
      <c r="E11" s="7"/>
    </row>
    <row r="12" spans="1:6" ht="30">
      <c r="A12" s="4" t="s">
        <v>4</v>
      </c>
      <c r="B12" s="4" t="s">
        <v>5</v>
      </c>
      <c r="C12" s="4" t="s">
        <v>6</v>
      </c>
      <c r="D12" s="4" t="s">
        <v>7</v>
      </c>
      <c r="E12" s="6" t="s">
        <v>25</v>
      </c>
      <c r="F12" s="3"/>
    </row>
    <row r="13" spans="1:6">
      <c r="A13" s="11" t="s">
        <v>11</v>
      </c>
      <c r="B13" s="11" t="s">
        <v>12</v>
      </c>
      <c r="C13" s="11">
        <v>12345</v>
      </c>
      <c r="D13" s="11" t="s">
        <v>13</v>
      </c>
      <c r="E13" s="12">
        <v>0.80420000000000003</v>
      </c>
    </row>
    <row r="14" spans="1:6">
      <c r="A14" s="5"/>
      <c r="B14" s="5"/>
      <c r="C14" s="5"/>
      <c r="D14" s="5"/>
      <c r="E14" s="10"/>
    </row>
    <row r="15" spans="1:6">
      <c r="A15" s="5"/>
      <c r="B15" s="5"/>
      <c r="C15" s="5"/>
      <c r="D15" s="5"/>
      <c r="E15" s="10"/>
    </row>
    <row r="16" spans="1:6">
      <c r="A16" s="5"/>
      <c r="B16" s="5"/>
      <c r="C16" s="5"/>
      <c r="D16" s="5"/>
      <c r="E16" s="10"/>
    </row>
  </sheetData>
  <mergeCells count="4">
    <mergeCell ref="A3:E5"/>
    <mergeCell ref="A10:E10"/>
    <mergeCell ref="A1:E2"/>
    <mergeCell ref="A7:E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19"/>
  <sheetViews>
    <sheetView workbookViewId="0">
      <selection activeCell="E17" sqref="E17"/>
    </sheetView>
  </sheetViews>
  <sheetFormatPr defaultRowHeight="15"/>
  <cols>
    <col min="1" max="1" width="28" customWidth="1"/>
    <col min="2" max="2" width="21.42578125" customWidth="1"/>
    <col min="3" max="3" width="14.5703125" customWidth="1"/>
    <col min="4" max="4" width="22.85546875" customWidth="1"/>
    <col min="5" max="5" width="19.7109375" customWidth="1"/>
  </cols>
  <sheetData>
    <row r="1" spans="1:16" ht="66" customHeight="1">
      <c r="A1" s="35" t="s">
        <v>22</v>
      </c>
      <c r="B1" s="35"/>
      <c r="C1" s="35"/>
      <c r="D1" s="35"/>
    </row>
    <row r="3" spans="1:16" ht="15" customHeight="1">
      <c r="A3" s="37" t="s">
        <v>23</v>
      </c>
      <c r="B3" s="37"/>
      <c r="C3" s="37"/>
      <c r="D3" s="37"/>
      <c r="E3" s="37"/>
      <c r="F3" s="1"/>
      <c r="G3" s="1"/>
      <c r="H3" s="1"/>
      <c r="I3" s="1"/>
      <c r="J3" s="1"/>
      <c r="K3" s="1"/>
      <c r="L3" s="1"/>
      <c r="M3" s="1"/>
      <c r="N3" s="1"/>
      <c r="O3" s="1"/>
      <c r="P3" s="1"/>
    </row>
    <row r="4" spans="1:16" ht="30" customHeight="1">
      <c r="A4" s="37"/>
      <c r="B4" s="37"/>
      <c r="C4" s="37"/>
      <c r="D4" s="37"/>
      <c r="E4" s="37"/>
      <c r="F4" s="1"/>
      <c r="G4" s="1"/>
      <c r="H4" s="1"/>
      <c r="I4" s="1"/>
      <c r="J4" s="1"/>
      <c r="K4" s="1"/>
      <c r="L4" s="1"/>
      <c r="M4" s="1"/>
      <c r="N4" s="1"/>
      <c r="O4" s="1"/>
      <c r="P4" s="1"/>
    </row>
    <row r="6" spans="1:16" ht="35.25" customHeight="1">
      <c r="A6" s="37" t="s">
        <v>24</v>
      </c>
      <c r="B6" s="37"/>
      <c r="C6" s="37"/>
      <c r="D6" s="37"/>
      <c r="E6" s="37"/>
    </row>
    <row r="8" spans="1:16" ht="15" customHeight="1">
      <c r="A8" s="39" t="s">
        <v>3</v>
      </c>
      <c r="B8" s="39"/>
      <c r="C8" s="39"/>
      <c r="D8" s="39"/>
      <c r="E8" s="39"/>
    </row>
    <row r="9" spans="1:16">
      <c r="A9" s="7"/>
      <c r="B9" s="7"/>
      <c r="C9" s="7"/>
      <c r="D9" s="7"/>
      <c r="E9" s="7"/>
    </row>
    <row r="10" spans="1:16" ht="30">
      <c r="A10" s="4" t="s">
        <v>4</v>
      </c>
      <c r="B10" s="4" t="s">
        <v>5</v>
      </c>
      <c r="C10" s="4" t="s">
        <v>6</v>
      </c>
      <c r="D10" s="4" t="s">
        <v>7</v>
      </c>
      <c r="E10" s="6" t="s">
        <v>25</v>
      </c>
      <c r="F10" s="3"/>
    </row>
    <row r="11" spans="1:16">
      <c r="A11" s="11" t="s">
        <v>11</v>
      </c>
      <c r="B11" s="11" t="s">
        <v>12</v>
      </c>
      <c r="C11" s="11">
        <v>12345</v>
      </c>
      <c r="D11" s="11" t="s">
        <v>13</v>
      </c>
      <c r="E11" s="12">
        <v>0.80420000000000003</v>
      </c>
    </row>
    <row r="12" spans="1:16">
      <c r="A12" s="5" t="s">
        <v>14</v>
      </c>
      <c r="B12" s="5" t="s">
        <v>15</v>
      </c>
      <c r="C12" s="5">
        <v>24292</v>
      </c>
      <c r="D12" s="5" t="s">
        <v>16</v>
      </c>
      <c r="E12" s="27">
        <v>0.83499999999999996</v>
      </c>
    </row>
    <row r="13" spans="1:16">
      <c r="A13" s="5" t="s">
        <v>17</v>
      </c>
      <c r="B13" s="5" t="s">
        <v>18</v>
      </c>
      <c r="C13" s="5">
        <v>23112</v>
      </c>
      <c r="D13" s="5" t="s">
        <v>16</v>
      </c>
      <c r="E13" s="27">
        <v>0.91</v>
      </c>
    </row>
    <row r="14" spans="1:16">
      <c r="A14" s="5" t="s">
        <v>26</v>
      </c>
      <c r="B14" s="5" t="s">
        <v>27</v>
      </c>
      <c r="C14" s="5">
        <v>17744</v>
      </c>
      <c r="D14" s="5" t="s">
        <v>28</v>
      </c>
      <c r="E14" s="26">
        <v>1</v>
      </c>
    </row>
    <row r="15" spans="1:16">
      <c r="A15" s="5" t="s">
        <v>14</v>
      </c>
      <c r="B15" s="5" t="s">
        <v>19</v>
      </c>
      <c r="C15" s="5">
        <v>24292</v>
      </c>
      <c r="D15" s="5" t="s">
        <v>29</v>
      </c>
      <c r="E15" s="33">
        <v>0.94679999999999997</v>
      </c>
    </row>
    <row r="16" spans="1:16">
      <c r="A16" s="5" t="s">
        <v>17</v>
      </c>
      <c r="B16" s="5" t="s">
        <v>20</v>
      </c>
      <c r="C16" s="5">
        <v>23112</v>
      </c>
      <c r="D16" s="5" t="s">
        <v>21</v>
      </c>
      <c r="E16" s="33">
        <v>0.98</v>
      </c>
    </row>
    <row r="17" spans="1:5">
      <c r="A17" s="5"/>
      <c r="B17" s="5"/>
      <c r="C17" s="5"/>
      <c r="D17" s="5"/>
      <c r="E17" s="10"/>
    </row>
    <row r="18" spans="1:5">
      <c r="A18" s="5"/>
      <c r="B18" s="5"/>
      <c r="C18" s="5"/>
      <c r="D18" s="5"/>
      <c r="E18" s="10"/>
    </row>
    <row r="19" spans="1:5">
      <c r="A19" s="5"/>
      <c r="B19" s="5"/>
      <c r="C19" s="5"/>
      <c r="D19" s="5"/>
      <c r="E19" s="16">
        <f>AVERAGE(E13:E18)</f>
        <v>0.95920000000000005</v>
      </c>
    </row>
  </sheetData>
  <mergeCells count="4">
    <mergeCell ref="A1:D1"/>
    <mergeCell ref="A3:E4"/>
    <mergeCell ref="A8:E8"/>
    <mergeCell ref="A6:E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17"/>
  <sheetViews>
    <sheetView workbookViewId="0">
      <selection activeCell="E13" sqref="E13:E15"/>
    </sheetView>
  </sheetViews>
  <sheetFormatPr defaultRowHeight="15"/>
  <cols>
    <col min="1" max="1" width="28" customWidth="1"/>
    <col min="2" max="2" width="20.42578125" customWidth="1"/>
    <col min="3" max="3" width="14.5703125" customWidth="1"/>
    <col min="4" max="4" width="22.5703125" customWidth="1"/>
    <col min="5" max="5" width="19.7109375" customWidth="1"/>
  </cols>
  <sheetData>
    <row r="1" spans="1:6" ht="27.75" customHeight="1">
      <c r="A1" s="8" t="s">
        <v>30</v>
      </c>
      <c r="B1" s="9"/>
      <c r="C1" s="9"/>
      <c r="D1" s="9"/>
    </row>
    <row r="3" spans="1:6" s="1" customFormat="1" ht="16.5" customHeight="1">
      <c r="A3" s="37" t="s">
        <v>31</v>
      </c>
      <c r="B3" s="37"/>
      <c r="C3" s="37"/>
      <c r="D3" s="37"/>
      <c r="E3" s="37"/>
    </row>
    <row r="4" spans="1:6" s="1" customFormat="1" ht="17.25" customHeight="1">
      <c r="A4" s="37"/>
      <c r="B4" s="37"/>
      <c r="C4" s="37"/>
      <c r="D4" s="37"/>
      <c r="E4" s="37"/>
    </row>
    <row r="5" spans="1:6" s="1" customFormat="1" ht="19.5" customHeight="1">
      <c r="A5" s="37"/>
      <c r="B5" s="37"/>
      <c r="C5" s="37"/>
      <c r="D5" s="37"/>
      <c r="E5" s="37"/>
    </row>
    <row r="7" spans="1:6" ht="35.25" customHeight="1">
      <c r="A7" s="37" t="s">
        <v>32</v>
      </c>
      <c r="B7" s="37"/>
      <c r="C7" s="37"/>
      <c r="D7" s="37"/>
      <c r="E7" s="37"/>
    </row>
    <row r="9" spans="1:6" ht="15" customHeight="1">
      <c r="A9" s="39" t="s">
        <v>3</v>
      </c>
      <c r="B9" s="39"/>
      <c r="C9" s="39"/>
      <c r="D9" s="39"/>
      <c r="E9" s="39"/>
    </row>
    <row r="10" spans="1:6">
      <c r="A10" s="7"/>
      <c r="B10" s="7"/>
      <c r="C10" s="7"/>
      <c r="D10" s="7"/>
      <c r="E10" s="7"/>
    </row>
    <row r="11" spans="1:6" ht="30">
      <c r="A11" s="4" t="s">
        <v>4</v>
      </c>
      <c r="B11" s="4" t="s">
        <v>5</v>
      </c>
      <c r="C11" s="4" t="s">
        <v>6</v>
      </c>
      <c r="D11" s="4" t="s">
        <v>7</v>
      </c>
      <c r="E11" s="6" t="s">
        <v>25</v>
      </c>
      <c r="F11" s="3"/>
    </row>
    <row r="12" spans="1:6">
      <c r="A12" s="11" t="s">
        <v>33</v>
      </c>
      <c r="B12" s="11" t="s">
        <v>12</v>
      </c>
      <c r="C12" s="11">
        <v>12345</v>
      </c>
      <c r="D12" s="11" t="s">
        <v>13</v>
      </c>
      <c r="E12" s="12">
        <v>0.80420000000000003</v>
      </c>
    </row>
    <row r="13" spans="1:6">
      <c r="A13" s="5" t="s">
        <v>34</v>
      </c>
      <c r="B13" s="5" t="s">
        <v>12</v>
      </c>
      <c r="C13" s="5">
        <v>14263</v>
      </c>
      <c r="D13" s="5" t="s">
        <v>16</v>
      </c>
      <c r="E13" s="33">
        <v>0.86699999999999999</v>
      </c>
    </row>
    <row r="14" spans="1:6">
      <c r="A14" s="5" t="s">
        <v>34</v>
      </c>
      <c r="B14" s="5" t="s">
        <v>35</v>
      </c>
      <c r="C14" s="5">
        <v>14263</v>
      </c>
      <c r="D14" s="5" t="s">
        <v>16</v>
      </c>
      <c r="E14" s="33">
        <v>0.88</v>
      </c>
    </row>
    <row r="15" spans="1:6">
      <c r="A15" s="5" t="s">
        <v>34</v>
      </c>
      <c r="B15" s="5" t="s">
        <v>36</v>
      </c>
      <c r="C15" s="5">
        <v>14263</v>
      </c>
      <c r="D15" s="5" t="s">
        <v>37</v>
      </c>
      <c r="E15" s="33">
        <v>0.83330000000000004</v>
      </c>
    </row>
    <row r="16" spans="1:6">
      <c r="A16" s="5"/>
      <c r="B16" s="5"/>
      <c r="C16" s="5"/>
      <c r="D16" s="5"/>
      <c r="E16" s="10"/>
    </row>
    <row r="17" spans="1:5">
      <c r="A17" s="5"/>
      <c r="B17" s="5"/>
      <c r="C17" s="5"/>
      <c r="D17" s="5"/>
      <c r="E17" s="10"/>
    </row>
  </sheetData>
  <mergeCells count="3">
    <mergeCell ref="A9:E9"/>
    <mergeCell ref="A3:E5"/>
    <mergeCell ref="A7:E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5"/>
  <sheetViews>
    <sheetView workbookViewId="0">
      <selection activeCell="F17" sqref="F17"/>
    </sheetView>
  </sheetViews>
  <sheetFormatPr defaultRowHeight="15"/>
  <cols>
    <col min="1" max="1" width="28" customWidth="1"/>
    <col min="2" max="2" width="23.7109375" customWidth="1"/>
    <col min="3" max="3" width="14.5703125" customWidth="1"/>
    <col min="4" max="4" width="21.7109375" customWidth="1"/>
    <col min="5" max="5" width="19.7109375" customWidth="1"/>
    <col min="6" max="6" width="20" customWidth="1"/>
  </cols>
  <sheetData>
    <row r="1" spans="1:6" ht="27.75" customHeight="1">
      <c r="A1" s="8" t="s">
        <v>38</v>
      </c>
      <c r="B1" s="9"/>
      <c r="C1" s="9"/>
      <c r="D1" s="9"/>
    </row>
    <row r="3" spans="1:6" s="1" customFormat="1" ht="16.5" customHeight="1">
      <c r="A3" s="37" t="s">
        <v>39</v>
      </c>
      <c r="B3" s="37"/>
      <c r="C3" s="37"/>
      <c r="D3" s="37"/>
    </row>
    <row r="4" spans="1:6" s="1" customFormat="1" ht="17.25" customHeight="1"/>
    <row r="5" spans="1:6">
      <c r="A5" t="s">
        <v>40</v>
      </c>
    </row>
    <row r="7" spans="1:6" ht="15" customHeight="1">
      <c r="A7" s="39" t="s">
        <v>3</v>
      </c>
      <c r="B7" s="39"/>
      <c r="C7" s="39"/>
      <c r="D7" s="39"/>
      <c r="E7" s="39"/>
    </row>
    <row r="8" spans="1:6">
      <c r="A8" s="7"/>
      <c r="B8" s="7"/>
      <c r="C8" s="7"/>
      <c r="D8" s="7"/>
      <c r="E8" s="7"/>
    </row>
    <row r="9" spans="1:6" ht="30">
      <c r="A9" s="4" t="s">
        <v>4</v>
      </c>
      <c r="B9" s="4" t="s">
        <v>5</v>
      </c>
      <c r="C9" s="4" t="s">
        <v>6</v>
      </c>
      <c r="D9" s="4" t="s">
        <v>7</v>
      </c>
      <c r="E9" s="6" t="s">
        <v>25</v>
      </c>
      <c r="F9" s="3"/>
    </row>
    <row r="10" spans="1:6">
      <c r="A10" s="11" t="s">
        <v>11</v>
      </c>
      <c r="B10" s="11" t="s">
        <v>12</v>
      </c>
      <c r="C10" s="11">
        <v>12345</v>
      </c>
      <c r="D10" s="11" t="s">
        <v>13</v>
      </c>
      <c r="E10" s="12">
        <v>0.80420000000000003</v>
      </c>
    </row>
    <row r="11" spans="1:6">
      <c r="A11" s="5" t="s">
        <v>41</v>
      </c>
      <c r="B11" s="5" t="s">
        <v>18</v>
      </c>
      <c r="C11" s="5">
        <v>26063</v>
      </c>
      <c r="D11" s="5" t="s">
        <v>42</v>
      </c>
      <c r="E11" s="33">
        <v>1</v>
      </c>
    </row>
    <row r="12" spans="1:6">
      <c r="A12" s="5" t="s">
        <v>41</v>
      </c>
      <c r="B12" s="5" t="s">
        <v>27</v>
      </c>
      <c r="C12" s="5">
        <v>17747</v>
      </c>
      <c r="D12" s="5" t="s">
        <v>42</v>
      </c>
      <c r="E12" s="33">
        <v>0.28999999999999998</v>
      </c>
    </row>
    <row r="13" spans="1:6">
      <c r="A13" s="5" t="s">
        <v>41</v>
      </c>
      <c r="B13" s="5" t="s">
        <v>20</v>
      </c>
      <c r="C13" s="5">
        <v>26063</v>
      </c>
      <c r="D13" s="5" t="s">
        <v>42</v>
      </c>
      <c r="E13" s="15"/>
    </row>
    <row r="14" spans="1:6">
      <c r="A14" s="5"/>
      <c r="B14" s="5"/>
      <c r="C14" s="5"/>
      <c r="D14" s="5"/>
      <c r="E14" s="10"/>
    </row>
    <row r="15" spans="1:6">
      <c r="A15" s="5"/>
      <c r="B15" s="5"/>
      <c r="C15" s="5"/>
      <c r="D15" s="5"/>
      <c r="E15" s="10"/>
    </row>
  </sheetData>
  <mergeCells count="2">
    <mergeCell ref="A7:E7"/>
    <mergeCell ref="A3:D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16"/>
  <sheetViews>
    <sheetView workbookViewId="0">
      <selection activeCell="A17" sqref="A17"/>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8" t="s">
        <v>43</v>
      </c>
      <c r="B1" s="9"/>
      <c r="C1" s="9"/>
      <c r="D1" s="9"/>
    </row>
    <row r="3" spans="1:6" s="1" customFormat="1" ht="51" customHeight="1">
      <c r="A3" s="37" t="s">
        <v>44</v>
      </c>
      <c r="B3" s="37"/>
      <c r="C3" s="37"/>
      <c r="D3" s="37"/>
      <c r="E3" s="2"/>
    </row>
    <row r="4" spans="1:6">
      <c r="A4" s="1"/>
      <c r="B4" s="1"/>
      <c r="C4" s="1"/>
      <c r="D4" s="1"/>
    </row>
    <row r="5" spans="1:6">
      <c r="A5" t="s">
        <v>45</v>
      </c>
    </row>
    <row r="7" spans="1:6" ht="15" customHeight="1">
      <c r="A7" s="39" t="s">
        <v>3</v>
      </c>
      <c r="B7" s="39"/>
      <c r="C7" s="39"/>
      <c r="D7" s="39"/>
      <c r="E7" s="39"/>
    </row>
    <row r="8" spans="1:6">
      <c r="A8" s="7"/>
      <c r="B8" s="7"/>
      <c r="C8" s="7"/>
      <c r="D8" s="7"/>
      <c r="E8" s="7"/>
    </row>
    <row r="9" spans="1:6" ht="30">
      <c r="A9" s="4" t="s">
        <v>4</v>
      </c>
      <c r="B9" s="4" t="s">
        <v>5</v>
      </c>
      <c r="C9" s="4" t="s">
        <v>6</v>
      </c>
      <c r="D9" s="4" t="s">
        <v>7</v>
      </c>
      <c r="E9" s="6" t="s">
        <v>25</v>
      </c>
      <c r="F9" s="3"/>
    </row>
    <row r="10" spans="1:6">
      <c r="A10" s="13" t="s">
        <v>46</v>
      </c>
      <c r="B10" s="13" t="s">
        <v>12</v>
      </c>
      <c r="C10" s="13">
        <v>12345</v>
      </c>
      <c r="D10" s="13" t="s">
        <v>13</v>
      </c>
      <c r="E10" s="14">
        <v>0.80420000000000003</v>
      </c>
    </row>
    <row r="11" spans="1:6">
      <c r="A11" s="5" t="s">
        <v>47</v>
      </c>
      <c r="B11" s="5" t="s">
        <v>15</v>
      </c>
      <c r="C11" s="5">
        <v>20907</v>
      </c>
      <c r="D11" s="5" t="s">
        <v>28</v>
      </c>
      <c r="E11" s="10">
        <v>0.96679999999999999</v>
      </c>
    </row>
    <row r="12" spans="1:6">
      <c r="A12" s="5" t="s">
        <v>48</v>
      </c>
      <c r="B12" s="5" t="s">
        <v>18</v>
      </c>
      <c r="C12" s="5">
        <v>24286</v>
      </c>
      <c r="D12" s="5" t="s">
        <v>16</v>
      </c>
      <c r="E12" s="27">
        <v>0.72</v>
      </c>
    </row>
    <row r="13" spans="1:6">
      <c r="A13" s="5" t="s">
        <v>47</v>
      </c>
      <c r="B13" s="5" t="s">
        <v>20</v>
      </c>
      <c r="C13" s="5">
        <v>24286</v>
      </c>
      <c r="D13" s="5" t="s">
        <v>16</v>
      </c>
      <c r="E13" s="33">
        <v>0.91</v>
      </c>
    </row>
    <row r="14" spans="1:6">
      <c r="A14" s="5"/>
      <c r="B14" s="5"/>
      <c r="C14" s="5"/>
      <c r="D14" s="5"/>
      <c r="E14" s="10"/>
    </row>
    <row r="15" spans="1:6">
      <c r="A15" s="5"/>
      <c r="B15" s="5"/>
      <c r="C15" s="5"/>
      <c r="D15" s="5"/>
      <c r="E15" s="31"/>
    </row>
    <row r="16" spans="1:6">
      <c r="E16" s="32">
        <f>AVERAGE(E11:E15)</f>
        <v>0.86560000000000004</v>
      </c>
    </row>
  </sheetData>
  <mergeCells count="2">
    <mergeCell ref="A7:E7"/>
    <mergeCell ref="A3:D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21"/>
  <sheetViews>
    <sheetView tabSelected="1" workbookViewId="0">
      <selection activeCell="E17" sqref="E17"/>
    </sheetView>
  </sheetViews>
  <sheetFormatPr defaultRowHeight="15"/>
  <cols>
    <col min="1" max="1" width="28" customWidth="1"/>
    <col min="2" max="2" width="20.7109375" customWidth="1"/>
    <col min="3" max="3" width="14.5703125" customWidth="1"/>
    <col min="4" max="4" width="27.42578125" customWidth="1"/>
    <col min="5" max="5" width="19.7109375" customWidth="1"/>
  </cols>
  <sheetData>
    <row r="1" spans="1:6" ht="27.75" customHeight="1">
      <c r="A1" s="8" t="s">
        <v>49</v>
      </c>
      <c r="B1" s="9"/>
      <c r="C1" s="9"/>
      <c r="D1" s="9"/>
    </row>
    <row r="3" spans="1:6" s="1" customFormat="1" ht="16.5" customHeight="1">
      <c r="A3" s="37" t="s">
        <v>50</v>
      </c>
      <c r="B3" s="37"/>
      <c r="C3" s="37"/>
      <c r="D3" s="37"/>
      <c r="E3" s="37"/>
    </row>
    <row r="4" spans="1:6" s="1" customFormat="1" ht="17.25" customHeight="1">
      <c r="A4" s="37"/>
      <c r="B4" s="37"/>
      <c r="C4" s="37"/>
      <c r="D4" s="37"/>
      <c r="E4" s="37"/>
    </row>
    <row r="5" spans="1:6" s="1" customFormat="1" ht="19.5" customHeight="1">
      <c r="A5" s="37"/>
      <c r="B5" s="37"/>
      <c r="C5" s="37"/>
      <c r="D5" s="37"/>
      <c r="E5" s="37"/>
    </row>
    <row r="7" spans="1:6" ht="36" customHeight="1">
      <c r="A7" s="37" t="s">
        <v>51</v>
      </c>
      <c r="B7" s="37"/>
      <c r="C7" s="37"/>
      <c r="D7" s="37"/>
      <c r="E7" s="37"/>
    </row>
    <row r="9" spans="1:6" ht="15" customHeight="1">
      <c r="A9" s="39" t="s">
        <v>3</v>
      </c>
      <c r="B9" s="39"/>
      <c r="C9" s="39"/>
      <c r="D9" s="39"/>
      <c r="E9" s="39"/>
    </row>
    <row r="10" spans="1:6">
      <c r="A10" s="7"/>
      <c r="B10" s="7"/>
      <c r="C10" s="7"/>
      <c r="D10" s="7"/>
      <c r="E10" s="7"/>
    </row>
    <row r="11" spans="1:6" ht="30">
      <c r="A11" s="4" t="s">
        <v>4</v>
      </c>
      <c r="B11" s="4" t="s">
        <v>5</v>
      </c>
      <c r="C11" s="4" t="s">
        <v>6</v>
      </c>
      <c r="D11" s="4" t="s">
        <v>7</v>
      </c>
      <c r="E11" s="6" t="s">
        <v>25</v>
      </c>
      <c r="F11" s="3"/>
    </row>
    <row r="12" spans="1:6">
      <c r="A12" s="11" t="s">
        <v>46</v>
      </c>
      <c r="B12" s="11" t="s">
        <v>12</v>
      </c>
      <c r="C12" s="11">
        <v>12345</v>
      </c>
      <c r="D12" s="11" t="s">
        <v>13</v>
      </c>
      <c r="E12" s="12">
        <v>0.80420000000000003</v>
      </c>
    </row>
    <row r="13" spans="1:6">
      <c r="A13" s="5" t="s">
        <v>52</v>
      </c>
      <c r="B13" s="5" t="s">
        <v>53</v>
      </c>
      <c r="C13" s="5">
        <v>14262</v>
      </c>
      <c r="D13" s="5" t="s">
        <v>16</v>
      </c>
      <c r="E13" s="27">
        <v>0.89</v>
      </c>
    </row>
    <row r="14" spans="1:6">
      <c r="A14" s="5" t="s">
        <v>54</v>
      </c>
      <c r="B14" s="5" t="s">
        <v>12</v>
      </c>
      <c r="C14" s="5">
        <v>14264</v>
      </c>
      <c r="D14" s="5" t="s">
        <v>28</v>
      </c>
      <c r="E14" s="26">
        <v>0.9</v>
      </c>
    </row>
    <row r="15" spans="1:6">
      <c r="A15" s="5" t="s">
        <v>54</v>
      </c>
      <c r="B15" s="5" t="s">
        <v>35</v>
      </c>
      <c r="C15" s="5">
        <v>14262</v>
      </c>
      <c r="D15" s="5" t="s">
        <v>16</v>
      </c>
      <c r="E15" s="33">
        <v>0.88</v>
      </c>
    </row>
    <row r="16" spans="1:6">
      <c r="A16" s="5" t="s">
        <v>52</v>
      </c>
      <c r="B16" s="5" t="s">
        <v>55</v>
      </c>
      <c r="C16" s="5">
        <v>14262</v>
      </c>
      <c r="D16" s="5" t="s">
        <v>16</v>
      </c>
      <c r="E16" s="33">
        <v>0.8</v>
      </c>
    </row>
    <row r="17" spans="1:5">
      <c r="A17" s="5" t="s">
        <v>54</v>
      </c>
      <c r="B17" s="5" t="s">
        <v>36</v>
      </c>
      <c r="C17" s="5">
        <v>14264</v>
      </c>
      <c r="D17" s="5" t="s">
        <v>16</v>
      </c>
      <c r="E17" s="33">
        <v>0.9</v>
      </c>
    </row>
    <row r="18" spans="1:5">
      <c r="A18" s="5"/>
      <c r="B18" s="5"/>
      <c r="C18" s="5"/>
      <c r="D18" s="5"/>
      <c r="E18" s="10"/>
    </row>
    <row r="19" spans="1:5">
      <c r="A19" s="5"/>
      <c r="B19" s="5"/>
      <c r="C19" s="5"/>
      <c r="D19" s="5"/>
      <c r="E19" s="10"/>
    </row>
    <row r="20" spans="1:5">
      <c r="A20" s="5"/>
      <c r="B20" s="5"/>
      <c r="C20" s="5"/>
      <c r="D20" s="5"/>
      <c r="E20" s="31"/>
    </row>
    <row r="21" spans="1:5">
      <c r="E21" s="32">
        <f>AVERAGE(E13:E20)</f>
        <v>0.874</v>
      </c>
    </row>
  </sheetData>
  <mergeCells count="3">
    <mergeCell ref="A3:E5"/>
    <mergeCell ref="A9:E9"/>
    <mergeCell ref="A7:E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F17"/>
  <sheetViews>
    <sheetView workbookViewId="0">
      <selection activeCell="A3" sqref="A3:E5"/>
    </sheetView>
  </sheetViews>
  <sheetFormatPr defaultRowHeight="15"/>
  <cols>
    <col min="1" max="1" width="28" customWidth="1"/>
    <col min="2" max="2" width="21.140625" customWidth="1"/>
    <col min="3" max="3" width="14.5703125" customWidth="1"/>
    <col min="4" max="4" width="27.42578125" customWidth="1"/>
    <col min="5" max="5" width="21.28515625" customWidth="1"/>
  </cols>
  <sheetData>
    <row r="1" spans="1:6" ht="27.75" customHeight="1">
      <c r="A1" s="8" t="s">
        <v>56</v>
      </c>
      <c r="B1" s="9"/>
      <c r="C1" s="9"/>
      <c r="D1" s="9"/>
    </row>
    <row r="3" spans="1:6" s="1" customFormat="1" ht="16.5" customHeight="1">
      <c r="A3" s="37" t="s">
        <v>57</v>
      </c>
      <c r="B3" s="37"/>
      <c r="C3" s="37"/>
      <c r="D3" s="37"/>
      <c r="E3" s="37"/>
    </row>
    <row r="4" spans="1:6" s="1" customFormat="1" ht="17.25" customHeight="1">
      <c r="A4" s="37"/>
      <c r="B4" s="37"/>
      <c r="C4" s="37"/>
      <c r="D4" s="37"/>
      <c r="E4" s="37"/>
    </row>
    <row r="5" spans="1:6" s="1" customFormat="1">
      <c r="A5" s="37"/>
      <c r="B5" s="37"/>
      <c r="C5" s="37"/>
      <c r="D5" s="37"/>
      <c r="E5" s="37"/>
    </row>
    <row r="7" spans="1:6">
      <c r="A7" t="s">
        <v>58</v>
      </c>
    </row>
    <row r="9" spans="1:6" ht="15" customHeight="1">
      <c r="A9" s="39" t="s">
        <v>3</v>
      </c>
      <c r="B9" s="39"/>
      <c r="C9" s="39"/>
      <c r="D9" s="39"/>
      <c r="E9" s="39"/>
    </row>
    <row r="10" spans="1:6">
      <c r="A10" s="7"/>
      <c r="B10" s="7"/>
      <c r="C10" s="7"/>
      <c r="D10" s="7"/>
      <c r="E10" s="7"/>
    </row>
    <row r="11" spans="1:6" ht="30">
      <c r="A11" s="4" t="s">
        <v>4</v>
      </c>
      <c r="B11" s="4" t="s">
        <v>5</v>
      </c>
      <c r="C11" s="4" t="s">
        <v>6</v>
      </c>
      <c r="D11" s="4" t="s">
        <v>7</v>
      </c>
      <c r="E11" s="6" t="s">
        <v>25</v>
      </c>
      <c r="F11" s="3"/>
    </row>
    <row r="12" spans="1:6">
      <c r="A12" s="11" t="s">
        <v>11</v>
      </c>
      <c r="B12" s="11" t="s">
        <v>12</v>
      </c>
      <c r="C12" s="11">
        <v>12345</v>
      </c>
      <c r="D12" s="11" t="s">
        <v>13</v>
      </c>
      <c r="E12" s="12">
        <v>0.80420000000000003</v>
      </c>
    </row>
    <row r="13" spans="1:6">
      <c r="A13" s="5" t="s">
        <v>59</v>
      </c>
      <c r="B13" s="5" t="s">
        <v>15</v>
      </c>
      <c r="C13" s="5">
        <v>24281</v>
      </c>
      <c r="D13" s="5" t="s">
        <v>16</v>
      </c>
      <c r="E13" s="27">
        <v>0.91</v>
      </c>
    </row>
    <row r="14" spans="1:6">
      <c r="A14" s="5" t="s">
        <v>60</v>
      </c>
      <c r="B14" s="5" t="s">
        <v>27</v>
      </c>
      <c r="C14" s="5">
        <v>17744</v>
      </c>
      <c r="D14" s="5" t="s">
        <v>28</v>
      </c>
      <c r="E14" s="27">
        <v>1</v>
      </c>
    </row>
    <row r="15" spans="1:6">
      <c r="A15" s="5"/>
      <c r="B15" s="5"/>
      <c r="C15" s="5"/>
      <c r="D15" s="5"/>
      <c r="E15" s="10"/>
    </row>
    <row r="16" spans="1:6">
      <c r="A16" s="5"/>
      <c r="B16" s="5"/>
      <c r="C16" s="5"/>
      <c r="D16" s="5"/>
      <c r="E16" s="31"/>
    </row>
    <row r="17" spans="5:5">
      <c r="E17" s="32">
        <f>AVERAGE(E13:E16)</f>
        <v>0.95500000000000007</v>
      </c>
    </row>
  </sheetData>
  <mergeCells count="2">
    <mergeCell ref="A3:E5"/>
    <mergeCell ref="A9:E9"/>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F17"/>
  <sheetViews>
    <sheetView workbookViewId="0">
      <selection activeCell="H17" sqref="H17"/>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8" t="s">
        <v>61</v>
      </c>
      <c r="B1" s="9"/>
      <c r="C1" s="9"/>
      <c r="D1" s="9"/>
    </row>
    <row r="3" spans="1:6" s="1" customFormat="1" ht="16.5" customHeight="1">
      <c r="A3" s="37" t="s">
        <v>62</v>
      </c>
      <c r="B3" s="37"/>
      <c r="C3" s="37"/>
      <c r="D3" s="37"/>
      <c r="E3" s="37"/>
    </row>
    <row r="4" spans="1:6" s="1" customFormat="1" ht="17.25" customHeight="1">
      <c r="A4" s="37"/>
      <c r="B4" s="37"/>
      <c r="C4" s="37"/>
      <c r="D4" s="37"/>
      <c r="E4" s="37"/>
    </row>
    <row r="5" spans="1:6" s="1" customFormat="1" ht="15.75" customHeight="1">
      <c r="A5" s="37"/>
      <c r="B5" s="37"/>
      <c r="C5" s="37"/>
      <c r="D5" s="37"/>
      <c r="E5" s="37"/>
    </row>
    <row r="7" spans="1:6">
      <c r="A7" s="40" t="s">
        <v>63</v>
      </c>
      <c r="B7" s="40"/>
      <c r="C7" s="40"/>
      <c r="D7" s="40"/>
      <c r="E7" s="40"/>
    </row>
    <row r="9" spans="1:6" ht="15" customHeight="1">
      <c r="A9" s="39" t="s">
        <v>3</v>
      </c>
      <c r="B9" s="39"/>
      <c r="C9" s="39"/>
      <c r="D9" s="39"/>
      <c r="E9" s="39"/>
    </row>
    <row r="10" spans="1:6">
      <c r="A10" s="7"/>
      <c r="B10" s="7"/>
      <c r="C10" s="7"/>
      <c r="D10" s="7"/>
      <c r="E10" s="7"/>
    </row>
    <row r="11" spans="1:6" ht="30">
      <c r="A11" s="4" t="s">
        <v>4</v>
      </c>
      <c r="B11" s="4" t="s">
        <v>5</v>
      </c>
      <c r="C11" s="4" t="s">
        <v>6</v>
      </c>
      <c r="D11" s="4" t="s">
        <v>7</v>
      </c>
      <c r="E11" s="6" t="s">
        <v>25</v>
      </c>
      <c r="F11" s="3"/>
    </row>
    <row r="12" spans="1:6">
      <c r="A12" s="11" t="s">
        <v>64</v>
      </c>
      <c r="B12" s="11" t="s">
        <v>12</v>
      </c>
      <c r="C12" s="11">
        <v>12345</v>
      </c>
      <c r="D12" s="11" t="s">
        <v>13</v>
      </c>
      <c r="E12" s="12">
        <v>0.80420000000000003</v>
      </c>
    </row>
    <row r="13" spans="1:6">
      <c r="A13" s="5"/>
      <c r="B13" s="5"/>
      <c r="C13" s="5"/>
      <c r="D13" s="5"/>
      <c r="E13" s="10"/>
    </row>
    <row r="14" spans="1:6">
      <c r="A14" s="5"/>
      <c r="B14" s="5"/>
      <c r="C14" s="5"/>
      <c r="D14" s="5"/>
      <c r="E14" s="10"/>
    </row>
    <row r="15" spans="1:6">
      <c r="A15" s="5"/>
      <c r="B15" s="5"/>
      <c r="C15" s="5"/>
      <c r="D15" s="5"/>
      <c r="E15" s="10"/>
    </row>
    <row r="16" spans="1:6">
      <c r="A16" s="5"/>
      <c r="B16" s="5"/>
      <c r="C16" s="5"/>
      <c r="D16" s="5"/>
      <c r="E16" s="10"/>
    </row>
    <row r="17" spans="1:5">
      <c r="A17" s="5"/>
      <c r="B17" s="5"/>
      <c r="C17" s="5"/>
      <c r="D17" s="5"/>
      <c r="E17" s="10"/>
    </row>
  </sheetData>
  <mergeCells count="3">
    <mergeCell ref="A3:E5"/>
    <mergeCell ref="A9:E9"/>
    <mergeCell ref="A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F14"/>
  <sheetViews>
    <sheetView workbookViewId="0">
      <selection activeCell="A15" sqref="A15"/>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48.75" customHeight="1">
      <c r="A1" s="35" t="s">
        <v>65</v>
      </c>
      <c r="B1" s="35"/>
      <c r="C1" s="35"/>
      <c r="D1" s="35"/>
      <c r="E1" s="35"/>
    </row>
    <row r="2" spans="1:6" s="1" customFormat="1" ht="36.75" customHeight="1">
      <c r="A2" s="37" t="s">
        <v>66</v>
      </c>
      <c r="B2" s="37"/>
      <c r="C2" s="37"/>
      <c r="D2" s="37"/>
      <c r="E2" s="37"/>
    </row>
    <row r="3" spans="1:6" s="1" customFormat="1" ht="17.25" customHeight="1"/>
    <row r="4" spans="1:6">
      <c r="A4" t="s">
        <v>67</v>
      </c>
    </row>
    <row r="6" spans="1:6" ht="15" customHeight="1">
      <c r="A6" s="39" t="s">
        <v>3</v>
      </c>
      <c r="B6" s="39"/>
      <c r="C6" s="39"/>
      <c r="D6" s="39"/>
      <c r="E6" s="39"/>
    </row>
    <row r="7" spans="1:6">
      <c r="A7" s="7"/>
      <c r="B7" s="7"/>
      <c r="C7" s="7"/>
      <c r="D7" s="7"/>
      <c r="E7" s="7"/>
    </row>
    <row r="8" spans="1:6" ht="30">
      <c r="A8" s="4" t="s">
        <v>4</v>
      </c>
      <c r="B8" s="4" t="s">
        <v>5</v>
      </c>
      <c r="C8" s="4" t="s">
        <v>6</v>
      </c>
      <c r="D8" s="4" t="s">
        <v>7</v>
      </c>
      <c r="E8" s="6" t="s">
        <v>25</v>
      </c>
      <c r="F8" s="3"/>
    </row>
    <row r="9" spans="1:6">
      <c r="A9" s="11" t="s">
        <v>11</v>
      </c>
      <c r="B9" s="11" t="s">
        <v>12</v>
      </c>
      <c r="C9" s="11">
        <v>12345</v>
      </c>
      <c r="D9" s="11" t="s">
        <v>13</v>
      </c>
      <c r="E9" s="12">
        <v>0.80420000000000003</v>
      </c>
    </row>
    <row r="10" spans="1:6">
      <c r="A10" s="5" t="s">
        <v>26</v>
      </c>
      <c r="B10" s="5" t="s">
        <v>27</v>
      </c>
      <c r="C10" s="5">
        <v>17744</v>
      </c>
      <c r="D10" s="5" t="s">
        <v>28</v>
      </c>
      <c r="E10" s="15"/>
    </row>
    <row r="11" spans="1:6">
      <c r="A11" s="5" t="s">
        <v>26</v>
      </c>
      <c r="B11" s="5" t="s">
        <v>55</v>
      </c>
      <c r="C11" s="5">
        <v>17744</v>
      </c>
      <c r="D11" s="5" t="s">
        <v>28</v>
      </c>
      <c r="E11" s="15"/>
    </row>
    <row r="12" spans="1:6">
      <c r="A12" s="5"/>
      <c r="B12" s="5"/>
      <c r="C12" s="5"/>
      <c r="D12" s="5"/>
      <c r="E12" s="10"/>
    </row>
    <row r="13" spans="1:6">
      <c r="A13" s="5"/>
      <c r="B13" s="5"/>
      <c r="C13" s="5"/>
      <c r="D13" s="5"/>
      <c r="E13" s="10"/>
    </row>
    <row r="14" spans="1:6">
      <c r="A14" s="5"/>
      <c r="B14" s="5"/>
      <c r="C14" s="5"/>
      <c r="D14" s="5"/>
      <c r="E14" s="10"/>
    </row>
  </sheetData>
  <mergeCells count="3">
    <mergeCell ref="A6:E6"/>
    <mergeCell ref="A1:E1"/>
    <mergeCell ref="A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BCFEA54B71264E969898416D25ADE1" ma:contentTypeVersion="34" ma:contentTypeDescription="Create a new document." ma:contentTypeScope="" ma:versionID="32b23d44e5eaa25dd7e32bd3a9af6f0a">
  <xsd:schema xmlns:xsd="http://www.w3.org/2001/XMLSchema" xmlns:xs="http://www.w3.org/2001/XMLSchema" xmlns:p="http://schemas.microsoft.com/office/2006/metadata/properties" xmlns:ns2="a38c7a05-878e-4ab4-a2b2-3d6afd32f351" xmlns:ns3="42813b77-d820-4161-831f-244c47f2f7c7" targetNamespace="http://schemas.microsoft.com/office/2006/metadata/properties" ma:root="true" ma:fieldsID="d26cf1c78a4f7aa5727b3e83ce12817a" ns2:_="" ns3:_="">
    <xsd:import namespace="a38c7a05-878e-4ab4-a2b2-3d6afd32f351"/>
    <xsd:import namespace="42813b77-d820-4161-831f-244c47f2f7c7"/>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c7a05-878e-4ab4-a2b2-3d6afd32f351"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DateTaken" ma:index="34" nillable="true" ma:displayName="MediaServiceDateTaken" ma:hidden="true" ma:internalName="MediaServiceDateTaken"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Location" ma:index="39" nillable="true" ma:displayName="Location" ma:internalName="MediaServiceLocation" ma:readOnly="true">
      <xsd:simpleType>
        <xsd:restriction base="dms:Text"/>
      </xsd:simple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813b77-d820-4161-831f-244c47f2f7c7"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derType xmlns="a38c7a05-878e-4ab4-a2b2-3d6afd32f351" xsi:nil="true"/>
    <AppVersion xmlns="a38c7a05-878e-4ab4-a2b2-3d6afd32f351" xsi:nil="true"/>
    <TeamsChannelId xmlns="a38c7a05-878e-4ab4-a2b2-3d6afd32f351" xsi:nil="true"/>
    <Invited_Leaders xmlns="a38c7a05-878e-4ab4-a2b2-3d6afd32f351" xsi:nil="true"/>
    <NotebookType xmlns="a38c7a05-878e-4ab4-a2b2-3d6afd32f351" xsi:nil="true"/>
    <Templates xmlns="a38c7a05-878e-4ab4-a2b2-3d6afd32f351" xsi:nil="true"/>
    <Members xmlns="a38c7a05-878e-4ab4-a2b2-3d6afd32f351">
      <UserInfo>
        <DisplayName/>
        <AccountId xsi:nil="true"/>
        <AccountType/>
      </UserInfo>
    </Members>
    <Has_Leaders_Only_SectionGroup xmlns="a38c7a05-878e-4ab4-a2b2-3d6afd32f351" xsi:nil="true"/>
    <LMS_Mappings xmlns="a38c7a05-878e-4ab4-a2b2-3d6afd32f351" xsi:nil="true"/>
    <Owner xmlns="a38c7a05-878e-4ab4-a2b2-3d6afd32f351">
      <UserInfo>
        <DisplayName/>
        <AccountId xsi:nil="true"/>
        <AccountType/>
      </UserInfo>
    </Owner>
    <DefaultSectionNames xmlns="a38c7a05-878e-4ab4-a2b2-3d6afd32f351" xsi:nil="true"/>
    <IsNotebookLocked xmlns="a38c7a05-878e-4ab4-a2b2-3d6afd32f351" xsi:nil="true"/>
    <CultureName xmlns="a38c7a05-878e-4ab4-a2b2-3d6afd32f351" xsi:nil="true"/>
    <Leaders xmlns="a38c7a05-878e-4ab4-a2b2-3d6afd32f351">
      <UserInfo>
        <DisplayName/>
        <AccountId xsi:nil="true"/>
        <AccountType/>
      </UserInfo>
    </Leaders>
    <Invited_Members xmlns="a38c7a05-878e-4ab4-a2b2-3d6afd32f351" xsi:nil="true"/>
    <Is_Collaboration_Space_Locked xmlns="a38c7a05-878e-4ab4-a2b2-3d6afd32f351" xsi:nil="true"/>
    <Distribution_Groups xmlns="a38c7a05-878e-4ab4-a2b2-3d6afd32f351" xsi:nil="true"/>
    <Math_Settings xmlns="a38c7a05-878e-4ab4-a2b2-3d6afd32f351" xsi:nil="true"/>
    <Member_Groups xmlns="a38c7a05-878e-4ab4-a2b2-3d6afd32f351">
      <UserInfo>
        <DisplayName/>
        <AccountId xsi:nil="true"/>
        <AccountType/>
      </UserInfo>
    </Member_Groups>
    <Self_Registration_Enabled xmlns="a38c7a05-878e-4ab4-a2b2-3d6afd32f351" xsi:nil="true"/>
    <SharedWithUsers xmlns="42813b77-d820-4161-831f-244c47f2f7c7">
      <UserInfo>
        <DisplayName>Ron Reczek</DisplayName>
        <AccountId>17</AccountId>
        <AccountType/>
      </UserInfo>
      <UserInfo>
        <DisplayName>Jill McCord</DisplayName>
        <AccountId>12</AccountId>
        <AccountType/>
      </UserInfo>
      <UserInfo>
        <DisplayName>Andrew Jardim</DisplayName>
        <AccountId>151</AccountId>
        <AccountType/>
      </UserInfo>
      <UserInfo>
        <DisplayName>Andrea Szlachtowski</DisplayName>
        <AccountId>22</AccountId>
        <AccountType/>
      </UserInfo>
      <UserInfo>
        <DisplayName>Brenden Mesch</DisplayName>
        <AccountId>19</AccountId>
        <AccountType/>
      </UserInfo>
      <UserInfo>
        <DisplayName>Juliana Herrington</DisplayName>
        <AccountId>37</AccountId>
        <AccountType/>
      </UserInfo>
      <UserInfo>
        <DisplayName>Natalie Owles</DisplayName>
        <AccountId>74</AccountId>
        <AccountType/>
      </UserInfo>
      <UserInfo>
        <DisplayName>Michelle Medley</DisplayName>
        <AccountId>66</AccountId>
        <AccountType/>
      </UserInfo>
      <UserInfo>
        <DisplayName>Roderick McDonald</DisplayName>
        <AccountId>65</AccountId>
        <AccountType/>
      </UserInfo>
      <UserInfo>
        <DisplayName>Chad Burnett</DisplayName>
        <AccountId>181</AccountId>
        <AccountType/>
      </UserInfo>
      <UserInfo>
        <DisplayName>Abby Christian</DisplayName>
        <AccountId>53</AccountId>
        <AccountType/>
      </UserInfo>
      <UserInfo>
        <DisplayName>cynthia Kleckner</DisplayName>
        <AccountId>182</AccountId>
        <AccountType/>
      </UserInfo>
      <UserInfo>
        <DisplayName>Eric Tobin</DisplayName>
        <AccountId>183</AccountId>
        <AccountType/>
      </UserInfo>
    </SharedWithUsers>
  </documentManagement>
</p:properties>
</file>

<file path=customXml/itemProps1.xml><?xml version="1.0" encoding="utf-8"?>
<ds:datastoreItem xmlns:ds="http://schemas.openxmlformats.org/officeDocument/2006/customXml" ds:itemID="{2ADD2EB9-3490-4C2E-A1E9-BC0D7C93B662}"/>
</file>

<file path=customXml/itemProps2.xml><?xml version="1.0" encoding="utf-8"?>
<ds:datastoreItem xmlns:ds="http://schemas.openxmlformats.org/officeDocument/2006/customXml" ds:itemID="{A0A429BC-CF43-4E6D-81F4-8F673018FF02}"/>
</file>

<file path=customXml/itemProps3.xml><?xml version="1.0" encoding="utf-8"?>
<ds:datastoreItem xmlns:ds="http://schemas.openxmlformats.org/officeDocument/2006/customXml" ds:itemID="{2A48E347-8E95-4178-B7CC-BDEA8BE0E931}"/>
</file>

<file path=docProps/app.xml><?xml version="1.0" encoding="utf-8"?>
<Properties xmlns="http://schemas.openxmlformats.org/officeDocument/2006/extended-properties" xmlns:vt="http://schemas.openxmlformats.org/officeDocument/2006/docPropsVTypes">
  <Application>Microsoft Excel Online</Application>
  <Manager/>
  <Company>Collin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Ron Reczek</dc:creator>
  <cp:keywords/>
  <dc:description/>
  <cp:lastModifiedBy/>
  <cp:revision/>
  <dcterms:created xsi:type="dcterms:W3CDTF">2021-12-14T17:33:46Z</dcterms:created>
  <dcterms:modified xsi:type="dcterms:W3CDTF">2024-01-30T21:02:30Z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0x0101008EBCFEA54B71264E969898416D25ADE1</vt:lpwstr>
  </property>
</Properties>
</file>