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6"/>
  <workbookPr/>
  <mc:AlternateContent xmlns:mc="http://schemas.openxmlformats.org/markup-compatibility/2006">
    <mc:Choice Requires="x15">
      <x15ac:absPath xmlns:x15ac="http://schemas.microsoft.com/office/spreadsheetml/2010/11/ac" url="F:\POCA Folder\"/>
    </mc:Choice>
  </mc:AlternateContent>
  <xr:revisionPtr revIDLastSave="0" documentId="8_{C5914D37-1BC4-4FBB-BC90-62C7AE5F0994}" xr6:coauthVersionLast="47" xr6:coauthVersionMax="47" xr10:uidLastSave="{00000000-0000-0000-0000-000000000000}"/>
  <bookViews>
    <workbookView xWindow="0" yWindow="0" windowWidth="12240" windowHeight="8775" firstSheet="7" activeTab="7" xr2:uid="{00000000-000D-0000-FFFF-FFFF00000000}"/>
  </bookViews>
  <sheets>
    <sheet name="CIP #2 CHEF1310" sheetId="15" r:id="rId1"/>
    <sheet name="CIP #1 CHEF1305" sheetId="14" r:id="rId2"/>
    <sheet name="PLO#1 CHEF2331" sheetId="1" r:id="rId3"/>
    <sheet name="PLO#2 CHEF2302" sheetId="3" r:id="rId4"/>
    <sheet name="PLO#3 CHEF1310" sheetId="5" r:id="rId5"/>
    <sheet name="PLO#4 CHEF1341" sheetId="6" r:id="rId6"/>
    <sheet name="PLO#5 CHEF1341" sheetId="8" r:id="rId7"/>
    <sheet name="PLO#6 CHEF1314" sheetId="9" r:id="rId8"/>
    <sheet name="Adv PLO#1 CHEF1345" sheetId="10" r:id="rId9"/>
    <sheet name="Adv PLO#2 CHEF1302" sheetId="11" r:id="rId10"/>
    <sheet name="Adv PLO#3 IFWA1319" sheetId="12" r:id="rId11"/>
    <sheet name="Adv PLO#4 CHEF2336" sheetId="13" r:id="rId12"/>
    <sheet name="Sheet1" sheetId="16" r:id="rId13"/>
    <sheet name="Sheet2" sheetId="17"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3" l="1"/>
  <c r="E17" i="10"/>
  <c r="F17" i="10"/>
  <c r="J50" i="14"/>
  <c r="I50" i="14"/>
  <c r="K50" i="14" s="1"/>
  <c r="J18" i="14"/>
  <c r="I18" i="14"/>
  <c r="J43" i="14"/>
  <c r="K43" i="14" s="1"/>
  <c r="I43" i="14"/>
  <c r="F23" i="15"/>
  <c r="E23" i="15"/>
  <c r="G23" i="15" s="1"/>
  <c r="J37" i="14"/>
  <c r="I37" i="14"/>
  <c r="J29" i="14"/>
  <c r="I29" i="14"/>
  <c r="K37" i="14"/>
  <c r="K29" i="14"/>
  <c r="J14" i="14"/>
  <c r="I14" i="14"/>
  <c r="E19" i="5"/>
  <c r="E19" i="8"/>
  <c r="E19" i="6"/>
  <c r="G40" i="14"/>
  <c r="E19" i="9"/>
  <c r="F19" i="9"/>
  <c r="F55" i="14"/>
  <c r="E55" i="14"/>
  <c r="G55" i="14" s="1"/>
  <c r="G14" i="14"/>
  <c r="G15" i="14"/>
  <c r="G16" i="14"/>
  <c r="G17" i="14"/>
  <c r="G21" i="14"/>
  <c r="G13" i="14"/>
  <c r="G19" i="14"/>
  <c r="G20" i="14"/>
  <c r="G18" i="14"/>
  <c r="G22" i="14"/>
  <c r="G23" i="14"/>
  <c r="G24" i="14"/>
  <c r="G25" i="14"/>
  <c r="G26" i="14"/>
  <c r="G27" i="14"/>
  <c r="G28" i="14"/>
  <c r="G29" i="14"/>
  <c r="E20" i="1"/>
  <c r="G22" i="15"/>
  <c r="G21" i="15"/>
  <c r="G20" i="15"/>
  <c r="G19" i="15"/>
  <c r="G18" i="15"/>
  <c r="G17" i="15"/>
  <c r="G16" i="15"/>
  <c r="G15" i="15"/>
  <c r="G14" i="15"/>
  <c r="G13" i="15"/>
  <c r="G30" i="14"/>
  <c r="G31" i="14"/>
  <c r="G32" i="14"/>
  <c r="G33" i="14"/>
  <c r="G34" i="14"/>
  <c r="G35" i="14"/>
  <c r="G36" i="14"/>
  <c r="G37" i="14"/>
  <c r="G38" i="14"/>
  <c r="G39" i="14"/>
  <c r="G41" i="14"/>
  <c r="G42" i="14"/>
  <c r="G43" i="14"/>
  <c r="G44" i="14"/>
  <c r="G45" i="14"/>
  <c r="G46" i="14"/>
  <c r="G47" i="14"/>
  <c r="G48" i="14"/>
  <c r="G49" i="14"/>
  <c r="G50" i="14"/>
  <c r="G51" i="14"/>
  <c r="G52" i="14"/>
  <c r="G53" i="14"/>
  <c r="G54" i="14"/>
  <c r="K14" i="14" l="1"/>
  <c r="K18" i="14"/>
</calcChain>
</file>

<file path=xl/sharedStrings.xml><?xml version="1.0" encoding="utf-8"?>
<sst xmlns="http://schemas.openxmlformats.org/spreadsheetml/2006/main" count="431" uniqueCount="153">
  <si>
    <r>
      <rPr>
        <b/>
        <sz val="14"/>
        <color rgb="FF000000"/>
        <rFont val="Calibri"/>
      </rPr>
      <t>Expected Outcome:</t>
    </r>
    <r>
      <rPr>
        <sz val="14"/>
        <color rgb="FF000000"/>
        <rFont val="Calibri"/>
      </rPr>
      <t xml:space="preserve"> Demonstrate ability to accurately cost a menu</t>
    </r>
  </si>
  <si>
    <t>Assessment Measurement: A menu costing project is submitted by students.  Pastry Arts students submit in PSTR1310 Pies, Tarts &amp; Teacakes.  Culinary Arts students submit in CHEF1310 Garde Manger</t>
  </si>
  <si>
    <r>
      <rPr>
        <b/>
        <sz val="11"/>
        <color theme="1"/>
        <rFont val="Calibri"/>
        <family val="2"/>
        <scheme val="minor"/>
      </rPr>
      <t>Target Level of Success Expected:</t>
    </r>
    <r>
      <rPr>
        <sz val="11"/>
        <color theme="1"/>
        <rFont val="Calibri"/>
        <family val="2"/>
        <scheme val="minor"/>
      </rPr>
      <t xml:space="preserve"> 80% of students achieve a grade of 70% or higher on the menu costing assignment</t>
    </r>
  </si>
  <si>
    <t>**Note: Do not include students who did not take the assessment even if a grade of zero was entered into the gradebook.</t>
  </si>
  <si>
    <t>Class &amp; Section</t>
  </si>
  <si>
    <t>Class Date Range</t>
  </si>
  <si>
    <t>CRN#</t>
  </si>
  <si>
    <t>Instructor Name</t>
  </si>
  <si>
    <t>Total number of Students submitting the assignment</t>
  </si>
  <si>
    <t>Total number of Students with grade of 70% or higher on menu costing assignment</t>
  </si>
  <si>
    <t>Percentage of class with grade of 70% or higher on menu costing assignment</t>
  </si>
  <si>
    <t>Comments</t>
  </si>
  <si>
    <t>Example: CHEF2331.200</t>
  </si>
  <si>
    <t>Oct-Dec 2021</t>
  </si>
  <si>
    <t>Wolfgang Puck</t>
  </si>
  <si>
    <t>Chef1310.XP2</t>
  </si>
  <si>
    <t>Oct-Dec 2019</t>
  </si>
  <si>
    <t>Thomas Nixon</t>
  </si>
  <si>
    <t>Data not collected</t>
  </si>
  <si>
    <t>Chef1310.200</t>
  </si>
  <si>
    <t>Aug-Oct 2020</t>
  </si>
  <si>
    <t>Aug-Oct 2021</t>
  </si>
  <si>
    <t>Ron Reczek</t>
  </si>
  <si>
    <t>Jan-Mar 2022</t>
  </si>
  <si>
    <t>Oct-Dec 2022</t>
  </si>
  <si>
    <t>Andrew Jardim</t>
  </si>
  <si>
    <t>Mar-May 2023</t>
  </si>
  <si>
    <t>Oct-Dec 2023</t>
  </si>
  <si>
    <r>
      <rPr>
        <b/>
        <sz val="14"/>
        <color theme="1"/>
        <rFont val="Calibri"/>
        <family val="2"/>
        <scheme val="minor"/>
      </rPr>
      <t>Expected Outcome:</t>
    </r>
    <r>
      <rPr>
        <sz val="14"/>
        <color theme="1"/>
        <rFont val="Calibri"/>
        <family val="2"/>
        <scheme val="minor"/>
      </rPr>
      <t xml:space="preserve"> Demonstrate knowledge of Servsafe standard sanitation practices during CHEF1305 Safety &amp; Sanitation Course</t>
    </r>
  </si>
  <si>
    <r>
      <rPr>
        <b/>
        <sz val="11"/>
        <color rgb="FF000000"/>
        <rFont val="Calibri"/>
      </rPr>
      <t>Assessment Measurement:</t>
    </r>
    <r>
      <rPr>
        <sz val="11"/>
        <color rgb="FF000000"/>
        <rFont val="Calibri"/>
      </rPr>
      <t xml:space="preserve"> National Restaurant Association's Servsafe Food Handler Manager Exam</t>
    </r>
  </si>
  <si>
    <r>
      <rPr>
        <b/>
        <sz val="11"/>
        <color rgb="FF000000"/>
        <rFont val="Calibri"/>
      </rPr>
      <t>Target Level of Success Expected:</t>
    </r>
    <r>
      <rPr>
        <sz val="11"/>
        <color rgb="FF000000"/>
        <rFont val="Calibri"/>
      </rPr>
      <t xml:space="preserve"> 70% of CHEF1305 students become </t>
    </r>
    <r>
      <rPr>
        <b/>
        <sz val="11"/>
        <color rgb="FF000000"/>
        <rFont val="Calibri"/>
      </rPr>
      <t xml:space="preserve">Food Handler Manager </t>
    </r>
    <r>
      <rPr>
        <sz val="11"/>
        <color rgb="FF000000"/>
        <rFont val="Calibri"/>
      </rPr>
      <t>certified during CHEF1305 course.</t>
    </r>
  </si>
  <si>
    <t>**Note: Do not include students who did not take the Servsafe Exam.</t>
  </si>
  <si>
    <t>Number of Students taking the Servsafe exam</t>
  </si>
  <si>
    <t xml:space="preserve">Number of Students passing the Servsafe exam </t>
  </si>
  <si>
    <t>Percentage of Students passing exam</t>
  </si>
  <si>
    <t>Example: CHEF1305.200</t>
  </si>
  <si>
    <t>ServSafe Certification Exam optional</t>
  </si>
  <si>
    <t>As Optional Exam Breakout</t>
  </si>
  <si>
    <t>Chef1305.3W1</t>
  </si>
  <si>
    <t>June-Aug 2018</t>
  </si>
  <si>
    <t>Eric Tobin</t>
  </si>
  <si>
    <t>16 classes</t>
  </si>
  <si>
    <t>14.4 students taking exam</t>
  </si>
  <si>
    <t>Chef1305.XP8</t>
  </si>
  <si>
    <t>Aug-Oct 2018</t>
  </si>
  <si>
    <t>Brenda McCarty</t>
  </si>
  <si>
    <t>Chef1305.XP1</t>
  </si>
  <si>
    <t>Abby Christian</t>
  </si>
  <si>
    <t>Chef1305.XP2</t>
  </si>
  <si>
    <t>Oct-Dec 2018</t>
  </si>
  <si>
    <t>As Final Exam Breakout</t>
  </si>
  <si>
    <t>Chef1305.XS</t>
  </si>
  <si>
    <t>Jan-Mar 2019</t>
  </si>
  <si>
    <t>10 classes</t>
  </si>
  <si>
    <t>21.3 students taking exam</t>
  </si>
  <si>
    <t>Chef1305.XW1</t>
  </si>
  <si>
    <t>Chef1305.XW2</t>
  </si>
  <si>
    <t>Mar-May 2019</t>
  </si>
  <si>
    <t>June-Aug 2019</t>
  </si>
  <si>
    <t>Aug-Oct 2019</t>
  </si>
  <si>
    <t>Chef1305.WX2</t>
  </si>
  <si>
    <t>Chef1305.WX1</t>
  </si>
  <si>
    <t>Jan-Mar 2020</t>
  </si>
  <si>
    <t>June-Aug 2020</t>
  </si>
  <si>
    <t>2020-2021</t>
  </si>
  <si>
    <t>Chef1305.204</t>
  </si>
  <si>
    <t>Chef1305.200</t>
  </si>
  <si>
    <t>Oct-Dec 2020</t>
  </si>
  <si>
    <t>James Coulter</t>
  </si>
  <si>
    <t>Chef1305.203</t>
  </si>
  <si>
    <t>Chef1305.250</t>
  </si>
  <si>
    <t>Jan-Mar 2021</t>
  </si>
  <si>
    <t>Chef1305.450</t>
  </si>
  <si>
    <t>Mar-May 2021</t>
  </si>
  <si>
    <t>June-Aug 2021</t>
  </si>
  <si>
    <t>Chef1305.205</t>
  </si>
  <si>
    <t>Start Date of  Servsafe exam as final Exam</t>
  </si>
  <si>
    <t>2021-2022</t>
  </si>
  <si>
    <t>Chef1305.253</t>
  </si>
  <si>
    <t>Chef1305.201</t>
  </si>
  <si>
    <t>Chef1305.400</t>
  </si>
  <si>
    <t>Mar-May 2022</t>
  </si>
  <si>
    <t>June-Aug 2022</t>
  </si>
  <si>
    <t>Summer Online Version</t>
  </si>
  <si>
    <t>Aug-Oct 2022</t>
  </si>
  <si>
    <t>2022-2023</t>
  </si>
  <si>
    <t>Chef1305.254</t>
  </si>
  <si>
    <t>Chef1305.209</t>
  </si>
  <si>
    <t>Jan-Mar 2023</t>
  </si>
  <si>
    <t>Chef1305.409</t>
  </si>
  <si>
    <t>July-Aug 2023</t>
  </si>
  <si>
    <t>Aug-Oct 2023</t>
  </si>
  <si>
    <t xml:space="preserve">New Hybrid Version </t>
  </si>
  <si>
    <t>2023-2024</t>
  </si>
  <si>
    <t>New Hybrid Version</t>
  </si>
  <si>
    <t>Chef.1305.201</t>
  </si>
  <si>
    <r>
      <rPr>
        <b/>
        <sz val="14"/>
        <color theme="1"/>
        <rFont val="Calibri"/>
        <family val="2"/>
        <scheme val="minor"/>
      </rPr>
      <t>PLO #1 Assessment:</t>
    </r>
    <r>
      <rPr>
        <sz val="14"/>
        <color theme="1"/>
        <rFont val="Calibri"/>
        <family val="2"/>
        <scheme val="minor"/>
      </rPr>
      <t xml:space="preserve"> Demonstrate proficiency in knife handling and classic knife cuts</t>
    </r>
  </si>
  <si>
    <r>
      <rPr>
        <b/>
        <sz val="11"/>
        <color rgb="FF000000"/>
        <rFont val="Calibri"/>
      </rPr>
      <t>Assessment Measurement:</t>
    </r>
    <r>
      <rPr>
        <sz val="11"/>
        <color rgb="FF000000"/>
        <rFont val="Calibri"/>
      </rPr>
      <t xml:space="preserve"> In CHEF2331 Advanced Food Preparation,</t>
    </r>
    <r>
      <rPr>
        <b/>
        <sz val="11"/>
        <color rgb="FF000000"/>
        <rFont val="Calibri"/>
      </rPr>
      <t xml:space="preserve"> </t>
    </r>
    <r>
      <rPr>
        <sz val="11"/>
        <color rgb="FF000000"/>
        <rFont val="Calibri"/>
      </rPr>
      <t>Students perform a timed, practical exam executing various, classic knife cuts.  Students are graded on exactness of knife cuts, meeting time goal, and proper knife cutting technique</t>
    </r>
  </si>
  <si>
    <r>
      <rPr>
        <b/>
        <sz val="11"/>
        <color rgb="FF000000"/>
        <rFont val="Calibri"/>
      </rPr>
      <t>Target Level of Success Expected:</t>
    </r>
    <r>
      <rPr>
        <sz val="11"/>
        <color rgb="FF000000"/>
        <rFont val="Calibri"/>
      </rPr>
      <t xml:space="preserve"> Class average of 80% or higher on the final knife skills practical exam.</t>
    </r>
  </si>
  <si>
    <t>**Note: Do not include any students who did not take the assessment.</t>
  </si>
  <si>
    <t>POCA Assessment Class Average Score</t>
  </si>
  <si>
    <t>Chef2331.200</t>
  </si>
  <si>
    <t>Not Assessed</t>
  </si>
  <si>
    <t>Chef2331.201</t>
  </si>
  <si>
    <t>Chef2331.202</t>
  </si>
  <si>
    <r>
      <rPr>
        <b/>
        <sz val="14"/>
        <color rgb="FF000000"/>
        <rFont val="Calibri"/>
      </rPr>
      <t>PLO #2 Assessment:</t>
    </r>
    <r>
      <rPr>
        <sz val="14"/>
        <color rgb="FF000000"/>
        <rFont val="Calibri"/>
      </rPr>
      <t xml:space="preserve"> Demonstrate and explain proficiency in classic and modern cooking techniques</t>
    </r>
  </si>
  <si>
    <r>
      <rPr>
        <b/>
        <sz val="11"/>
        <color rgb="FF000000"/>
        <rFont val="Calibri"/>
      </rPr>
      <t>Assessment Measurement:</t>
    </r>
    <r>
      <rPr>
        <sz val="11"/>
        <color rgb="FF000000"/>
        <rFont val="Calibri"/>
      </rPr>
      <t xml:space="preserve"> In CHEF2302 Saucier, students illustrate proficiency during a </t>
    </r>
    <r>
      <rPr>
        <b/>
        <sz val="11"/>
        <color rgb="FF000000"/>
        <rFont val="Calibri"/>
      </rPr>
      <t>timed, practical food preparation exam</t>
    </r>
    <r>
      <rPr>
        <sz val="11"/>
        <color rgb="FF000000"/>
        <rFont val="Calibri"/>
      </rPr>
      <t>.  Students will present their dishes in modern &amp; classical presentation styles.  Students are graded based on executing assigned recipes, cooking technique, portion size, presentation, temperature, flavor, texture, and seasoning.</t>
    </r>
  </si>
  <si>
    <r>
      <rPr>
        <b/>
        <sz val="11"/>
        <color rgb="FF000000"/>
        <rFont val="Calibri"/>
      </rPr>
      <t>Target Level of Success Expected:</t>
    </r>
    <r>
      <rPr>
        <sz val="11"/>
        <color rgb="FF000000"/>
        <rFont val="Calibri"/>
      </rPr>
      <t xml:space="preserve"> Class average of 80% or higher on the final food preparation practical exam.</t>
    </r>
  </si>
  <si>
    <t>Example: CHEF2302.200</t>
  </si>
  <si>
    <t>CHEF2302.200</t>
  </si>
  <si>
    <r>
      <rPr>
        <b/>
        <sz val="14"/>
        <color theme="1"/>
        <rFont val="Calibri"/>
        <family val="2"/>
        <scheme val="minor"/>
      </rPr>
      <t>PLO #3 Assessment:</t>
    </r>
    <r>
      <rPr>
        <sz val="14"/>
        <color theme="1"/>
        <rFont val="Calibri"/>
        <family val="2"/>
        <scheme val="minor"/>
      </rPr>
      <t xml:space="preserve"> Employ proper food safety and sanitation procedures and personal hygiene</t>
    </r>
  </si>
  <si>
    <r>
      <rPr>
        <b/>
        <sz val="11"/>
        <color rgb="FF000000"/>
        <rFont val="Calibri"/>
      </rPr>
      <t>Assessment Measurement:</t>
    </r>
    <r>
      <rPr>
        <sz val="11"/>
        <color rgb="FF000000"/>
        <rFont val="Calibri"/>
      </rPr>
      <t xml:space="preserve"> In CHEF1310 Garde Manger, students </t>
    </r>
    <r>
      <rPr>
        <b/>
        <sz val="11"/>
        <color rgb="FF000000"/>
        <rFont val="Calibri"/>
      </rPr>
      <t>demonstrate proper food safety, sanitation, and personal hygiene during a practical lab session</t>
    </r>
    <r>
      <rPr>
        <sz val="11"/>
        <color rgb="FF000000"/>
        <rFont val="Calibri"/>
      </rPr>
      <t>.  Students will be individually evaluated while preparing hordoeuvres &amp; appetizers in lab Session 12.</t>
    </r>
  </si>
  <si>
    <r>
      <rPr>
        <b/>
        <sz val="11"/>
        <color rgb="FF000000"/>
        <rFont val="Calibri"/>
      </rPr>
      <t>Target Level of Success Expected:</t>
    </r>
    <r>
      <rPr>
        <sz val="11"/>
        <color rgb="FF000000"/>
        <rFont val="Calibri"/>
      </rPr>
      <t xml:space="preserve"> Class average of 75% or higher on food safety, sanitation &amp; personal hygiene assessment portion of Lab Session.</t>
    </r>
  </si>
  <si>
    <t>CHEF1310.200</t>
  </si>
  <si>
    <r>
      <rPr>
        <b/>
        <sz val="14"/>
        <color rgb="FF000000"/>
        <rFont val="Calibri"/>
      </rPr>
      <t>PLO #4 Assessment:</t>
    </r>
    <r>
      <rPr>
        <sz val="14"/>
        <color rgb="FF000000"/>
        <rFont val="Calibri"/>
      </rPr>
      <t xml:space="preserve"> Calculate basic measuring conversions, food costing, and yield management</t>
    </r>
  </si>
  <si>
    <r>
      <rPr>
        <b/>
        <sz val="11"/>
        <color rgb="FF000000"/>
        <rFont val="Calibri"/>
      </rPr>
      <t>Assessment Measurement:</t>
    </r>
    <r>
      <rPr>
        <sz val="11"/>
        <color rgb="FF000000"/>
        <rFont val="Calibri"/>
      </rPr>
      <t xml:space="preserve"> In CHEF1341 American Regional Cuisine, students complete a graded</t>
    </r>
    <r>
      <rPr>
        <b/>
        <sz val="11"/>
        <color rgb="FF000000"/>
        <rFont val="Calibri"/>
      </rPr>
      <t xml:space="preserve"> recipe conversion &amp; costing exam</t>
    </r>
    <r>
      <rPr>
        <sz val="11"/>
        <color rgb="FF000000"/>
        <rFont val="Calibri"/>
      </rPr>
      <t xml:space="preserve"> that includes yield calculations.  Students reference vendor price sheets and industry product yield standards.</t>
    </r>
  </si>
  <si>
    <r>
      <rPr>
        <b/>
        <sz val="11"/>
        <color rgb="FF000000"/>
        <rFont val="Calibri"/>
      </rPr>
      <t>Target Level of Success Expected:</t>
    </r>
    <r>
      <rPr>
        <sz val="11"/>
        <color rgb="FF000000"/>
        <rFont val="Calibri"/>
      </rPr>
      <t xml:space="preserve"> Class average of 70% or higher on the recipe conversion &amp; costing exam</t>
    </r>
  </si>
  <si>
    <t>Assessor/Instructor Name</t>
  </si>
  <si>
    <t>Assessment Class Average Score</t>
  </si>
  <si>
    <t>Example: CHEF1341.200</t>
  </si>
  <si>
    <t>Chef1341.200</t>
  </si>
  <si>
    <r>
      <rPr>
        <b/>
        <sz val="14"/>
        <color rgb="FF000000"/>
        <rFont val="Calibri"/>
      </rPr>
      <t>PLO #5 Assessment:</t>
    </r>
    <r>
      <rPr>
        <sz val="14"/>
        <color rgb="FF000000"/>
        <rFont val="Calibri"/>
      </rPr>
      <t xml:space="preserve"> Operate commercial kitchen equipment including, set-up, safe operating, and cleaning</t>
    </r>
  </si>
  <si>
    <r>
      <rPr>
        <b/>
        <sz val="11"/>
        <color rgb="FF000000"/>
        <rFont val="Calibri"/>
      </rPr>
      <t>Assessment Measurement:</t>
    </r>
    <r>
      <rPr>
        <sz val="11"/>
        <color rgb="FF000000"/>
        <rFont val="Calibri"/>
      </rPr>
      <t xml:space="preserve"> In CHEF1341 American Regional Cuisine, students are assessed individually, between weeks 5 and 7.  Students execute an </t>
    </r>
    <r>
      <rPr>
        <b/>
        <sz val="11"/>
        <color rgb="FF000000"/>
        <rFont val="Calibri"/>
      </rPr>
      <t>individual equipment handling and cleaning assignment</t>
    </r>
    <r>
      <rPr>
        <sz val="11"/>
        <color rgb="FF000000"/>
        <rFont val="Calibri"/>
      </rPr>
      <t xml:space="preserve"> observed and graded by class instructor.  The three graded categories are: 1) proper set-up, 2) proper use, and 3) proper breakdown, cleaning &amp; storage.</t>
    </r>
  </si>
  <si>
    <r>
      <rPr>
        <b/>
        <sz val="11"/>
        <color rgb="FF000000"/>
        <rFont val="Calibri"/>
      </rPr>
      <t>Target Level of Success Expected:</t>
    </r>
    <r>
      <rPr>
        <sz val="11"/>
        <color rgb="FF000000"/>
        <rFont val="Calibri"/>
      </rPr>
      <t xml:space="preserve"> 80% of class score 75% or higher on the equipment handling and cleaning lab assignment</t>
    </r>
  </si>
  <si>
    <r>
      <rPr>
        <b/>
        <sz val="14"/>
        <color theme="1"/>
        <rFont val="Calibri"/>
        <family val="2"/>
        <scheme val="minor"/>
      </rPr>
      <t>PLO #6 Assessment:</t>
    </r>
    <r>
      <rPr>
        <sz val="14"/>
        <color theme="1"/>
        <rFont val="Calibri"/>
        <family val="2"/>
        <scheme val="minor"/>
      </rPr>
      <t xml:space="preserve"> Classify and relate food allergens and special dietary needs</t>
    </r>
  </si>
  <si>
    <r>
      <rPr>
        <b/>
        <sz val="11"/>
        <color rgb="FF000000"/>
        <rFont val="Calibri"/>
        <scheme val="minor"/>
      </rPr>
      <t>Assessment Measurement:</t>
    </r>
    <r>
      <rPr>
        <sz val="11"/>
        <color rgb="FF000000"/>
        <rFont val="Calibri"/>
        <scheme val="minor"/>
      </rPr>
      <t xml:space="preserve"> In CHEF1314 AlaCarte Cooking, students create menu to implement for actual dining room service.  As part of that project, the students complete a </t>
    </r>
    <r>
      <rPr>
        <b/>
        <sz val="11"/>
        <color rgb="FF000000"/>
        <rFont val="Calibri"/>
        <scheme val="minor"/>
      </rPr>
      <t>guest allergen/dietary needs response project.</t>
    </r>
    <r>
      <rPr>
        <sz val="11"/>
        <color rgb="FF000000"/>
        <rFont val="Calibri"/>
        <scheme val="minor"/>
      </rPr>
      <t xml:space="preserve">  The students identify "the big eight" food allergens within their menu and implement measures to control guest impact.  The student Chef makes cooks and servers aware, labels the guest menu, controls food production, and provides guest options when allergen or dietary needs are identified.</t>
    </r>
  </si>
  <si>
    <t>Target Level of Success Expected: 80% of class score 75% or higher on the guest allergen/dietary needs response project assignment</t>
  </si>
  <si>
    <t>POCA Assessment % of students with grade of 80% or higher</t>
  </si>
  <si>
    <t>Class Average Score</t>
  </si>
  <si>
    <t>Chef1314.200</t>
  </si>
  <si>
    <t>Chef1314.201</t>
  </si>
  <si>
    <r>
      <rPr>
        <b/>
        <sz val="14"/>
        <color theme="1"/>
        <rFont val="Calibri"/>
        <family val="2"/>
        <scheme val="minor"/>
      </rPr>
      <t>Adv. PLO #1 Assessment:</t>
    </r>
    <r>
      <rPr>
        <sz val="14"/>
        <color theme="1"/>
        <rFont val="Calibri"/>
        <family val="2"/>
        <scheme val="minor"/>
      </rPr>
      <t xml:space="preserve"> Describe the influence of the migration of people, ingredients,  and techniques on regional cuisines around the world.</t>
    </r>
  </si>
  <si>
    <t>Assessment Measurement: In CHEF1345 International Cuisine, Students complete an “Immigrations of Cuisines” research paper in CHEF1314 after researching given ingredients and cooking techniques to identify geographical regions/cultures they are utilized in.  The students report how these similarities and patterns arrived at the areas identified.</t>
  </si>
  <si>
    <t>Target Level of Success Expected: 80% of students score of 75% or higher on the “immigration of cuisines” research paper.</t>
  </si>
  <si>
    <t>POCA Assessment % of students scoring 75% or higher</t>
  </si>
  <si>
    <t>Example: CHEF1345.200</t>
  </si>
  <si>
    <t>Chef1345.201</t>
  </si>
  <si>
    <t>3 students did not submit</t>
  </si>
  <si>
    <t>Chef1345.200</t>
  </si>
  <si>
    <t>Amanda Bradford</t>
  </si>
  <si>
    <r>
      <rPr>
        <b/>
        <sz val="14"/>
        <color theme="1"/>
        <rFont val="Calibri"/>
        <family val="2"/>
        <scheme val="minor"/>
      </rPr>
      <t>Adv. PLO #2 Assessment:</t>
    </r>
    <r>
      <rPr>
        <sz val="14"/>
        <color theme="1"/>
        <rFont val="Calibri"/>
        <family val="2"/>
        <scheme val="minor"/>
      </rPr>
      <t xml:space="preserve"> Demonstrate ability to create marketable, healthy recipes and menus.</t>
    </r>
  </si>
  <si>
    <r>
      <rPr>
        <b/>
        <sz val="11"/>
        <color theme="1"/>
        <rFont val="Calibri"/>
        <family val="2"/>
        <scheme val="minor"/>
      </rPr>
      <t>Assessment Measurement:</t>
    </r>
    <r>
      <rPr>
        <sz val="11"/>
        <color theme="1"/>
        <rFont val="Calibri"/>
        <family val="2"/>
        <scheme val="minor"/>
      </rPr>
      <t xml:space="preserve"> In CHEF 1302, students create a “Healthy Menu” with supporting recipes as per USDA nutrition standards and dietary intake recommendations.</t>
    </r>
  </si>
  <si>
    <r>
      <rPr>
        <b/>
        <sz val="11"/>
        <color theme="1"/>
        <rFont val="Calibri"/>
        <family val="2"/>
        <scheme val="minor"/>
      </rPr>
      <t>Target Level of Success Expected:</t>
    </r>
    <r>
      <rPr>
        <sz val="11"/>
        <color theme="1"/>
        <rFont val="Calibri"/>
        <family val="2"/>
        <scheme val="minor"/>
      </rPr>
      <t xml:space="preserve"> Class average score of 75% or higher on the “Healthy Menu” assignment.</t>
    </r>
  </si>
  <si>
    <t>Chef2302.200</t>
  </si>
  <si>
    <t>Mar-May 2024</t>
  </si>
  <si>
    <r>
      <rPr>
        <b/>
        <sz val="14"/>
        <color theme="1"/>
        <rFont val="Calibri"/>
        <family val="2"/>
        <scheme val="minor"/>
      </rPr>
      <t>Adv. PLO #3 Assessment:</t>
    </r>
    <r>
      <rPr>
        <sz val="14"/>
        <color theme="1"/>
        <rFont val="Calibri"/>
        <family val="2"/>
        <scheme val="minor"/>
      </rPr>
      <t xml:space="preserve"> Identify specific animal protein cuts and utilize proper cooking techniques. and menus.</t>
    </r>
  </si>
  <si>
    <r>
      <rPr>
        <b/>
        <sz val="11"/>
        <color theme="1"/>
        <rFont val="Calibri"/>
        <family val="2"/>
        <scheme val="minor"/>
      </rPr>
      <t>Assessment Measurement:</t>
    </r>
    <r>
      <rPr>
        <sz val="11"/>
        <color theme="1"/>
        <rFont val="Calibri"/>
        <family val="2"/>
        <scheme val="minor"/>
      </rPr>
      <t xml:space="preserve"> In IFWA1319, students will execute a graded practical exercise to identify various cuts of proteins.  They will also describe one or more methods of cooking that works best with the characteristics of that cut.</t>
    </r>
  </si>
  <si>
    <r>
      <rPr>
        <b/>
        <sz val="11"/>
        <color theme="1"/>
        <rFont val="Calibri"/>
        <family val="2"/>
        <scheme val="minor"/>
      </rPr>
      <t>Target Level of Success Expected:</t>
    </r>
    <r>
      <rPr>
        <sz val="11"/>
        <color theme="1"/>
        <rFont val="Calibri"/>
        <family val="2"/>
        <scheme val="minor"/>
      </rPr>
      <t xml:space="preserve"> Class average score of 75% or higher on the “Protein cut and cooking method identification exam”.</t>
    </r>
  </si>
  <si>
    <t>Example: IFWA1319.200</t>
  </si>
  <si>
    <t>IFWA1319.200</t>
  </si>
  <si>
    <r>
      <rPr>
        <b/>
        <sz val="14"/>
        <color theme="1"/>
        <rFont val="Calibri"/>
        <family val="2"/>
        <scheme val="minor"/>
      </rPr>
      <t>Adv. PLO #4 Assessment:</t>
    </r>
    <r>
      <rPr>
        <sz val="14"/>
        <color theme="1"/>
        <rFont val="Calibri"/>
        <family val="2"/>
        <scheme val="minor"/>
      </rPr>
      <t xml:space="preserve"> Prepare high quality forcemeats for buffet and A la carte display while adhering to proper sanitation and established HAACP guidelines. </t>
    </r>
  </si>
  <si>
    <r>
      <rPr>
        <b/>
        <sz val="11"/>
        <color theme="1"/>
        <rFont val="Calibri"/>
        <family val="2"/>
        <scheme val="minor"/>
      </rPr>
      <t>Assessment Measurement:</t>
    </r>
    <r>
      <rPr>
        <sz val="11"/>
        <color theme="1"/>
        <rFont val="Calibri"/>
        <family val="2"/>
        <scheme val="minor"/>
      </rPr>
      <t xml:space="preserve"> In CHEF2336 Charcuterie, students will be assessed on Servsafe sanitation standards and HAACP program adherence while preparing forcemeats for tasting and presentation assessment during course lab sessions. </t>
    </r>
  </si>
  <si>
    <r>
      <rPr>
        <b/>
        <sz val="11"/>
        <color theme="1"/>
        <rFont val="Calibri"/>
        <family val="2"/>
        <scheme val="minor"/>
      </rPr>
      <t>Target Level of Success Expected:</t>
    </r>
    <r>
      <rPr>
        <sz val="11"/>
        <color theme="1"/>
        <rFont val="Calibri"/>
        <family val="2"/>
        <scheme val="minor"/>
      </rPr>
      <t xml:space="preserve"> Class average score of 75% or higher in lab “forcemeat production and display” assignments focusing on sanitation, flavor profile, and A la carte/buffet presentation.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</si>
</sst>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2">
    <font>
      <sz val="11"/>
      <color theme="1"/>
      <name val="Calibri"/>
      <family val="2"/>
      <scheme val="minor"/>
    </font>
    <font>
      <b/>
      <sz val="11"/>
      <color theme="1"/>
      <name val="Calibri"/>
      <family val="2"/>
      <scheme val="minor"/>
    </font>
    <font>
      <b/>
      <i/>
      <sz val="11"/>
      <color theme="1"/>
      <name val="Calibri"/>
      <family val="2"/>
      <scheme val="minor"/>
    </font>
    <font>
      <sz val="14"/>
      <color theme="1"/>
      <name val="Calibri"/>
      <family val="2"/>
      <scheme val="minor"/>
    </font>
    <font>
      <b/>
      <sz val="14"/>
      <color theme="1"/>
      <name val="Calibri"/>
      <family val="2"/>
      <scheme val="minor"/>
    </font>
    <font>
      <sz val="11"/>
      <color rgb="FF000000"/>
      <name val="Calibri"/>
      <family val="2"/>
      <scheme val="minor"/>
    </font>
    <font>
      <b/>
      <sz val="11"/>
      <color rgb="FF000000"/>
      <name val="Calibri"/>
    </font>
    <font>
      <sz val="11"/>
      <color rgb="FF000000"/>
      <name val="Calibri"/>
    </font>
    <font>
      <b/>
      <sz val="14"/>
      <color rgb="FF000000"/>
      <name val="Calibri"/>
    </font>
    <font>
      <sz val="14"/>
      <color rgb="FF000000"/>
      <name val="Calibri"/>
    </font>
    <font>
      <b/>
      <sz val="11"/>
      <color rgb="FF000000"/>
      <name val="Calibri"/>
      <scheme val="minor"/>
    </font>
    <font>
      <sz val="11"/>
      <color rgb="FF000000"/>
      <name val="Calibri"/>
      <scheme val="minor"/>
    </font>
  </fonts>
  <fills count="13">
    <fill>
      <patternFill patternType="none"/>
    </fill>
    <fill>
      <patternFill patternType="gray125"/>
    </fill>
    <fill>
      <patternFill patternType="solid">
        <fgColor rgb="FFBFBFBF"/>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rgb="FFFFC000"/>
        <bgColor indexed="64"/>
      </patternFill>
    </fill>
    <fill>
      <patternFill patternType="solid">
        <fgColor rgb="FFD9D9D9"/>
        <bgColor indexed="64"/>
      </patternFill>
    </fill>
    <fill>
      <patternFill patternType="solid">
        <fgColor rgb="FFF8CBAD"/>
        <bgColor indexed="64"/>
      </patternFill>
    </fill>
    <fill>
      <patternFill patternType="solid">
        <fgColor rgb="FFFFE699"/>
        <bgColor indexed="64"/>
      </patternFill>
    </fill>
    <fill>
      <patternFill patternType="solid">
        <fgColor rgb="FFB4C6E7"/>
        <bgColor indexed="64"/>
      </patternFill>
    </fill>
    <fill>
      <patternFill patternType="solid">
        <fgColor theme="0"/>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81">
    <xf numFmtId="0" fontId="0" fillId="0" borderId="0" xfId="0"/>
    <xf numFmtId="0" fontId="0" fillId="0" borderId="0" xfId="0" applyAlignment="1">
      <alignment wrapText="1"/>
    </xf>
    <xf numFmtId="0" fontId="0" fillId="0" borderId="0" xfId="0" applyAlignment="1">
      <alignment horizontal="left" wrapText="1"/>
    </xf>
    <xf numFmtId="0" fontId="1" fillId="0" borderId="0" xfId="0" applyFont="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1" fillId="0" borderId="1" xfId="0" applyFont="1" applyBorder="1" applyAlignment="1">
      <alignment horizontal="center" wrapText="1"/>
    </xf>
    <xf numFmtId="0" fontId="2" fillId="0" borderId="2" xfId="0" applyFont="1" applyBorder="1" applyAlignment="1">
      <alignment wrapText="1"/>
    </xf>
    <xf numFmtId="0" fontId="3" fillId="0" borderId="0" xfId="0" applyFont="1" applyAlignment="1">
      <alignment horizontal="left"/>
    </xf>
    <xf numFmtId="0" fontId="3" fillId="0" borderId="0" xfId="0" applyFont="1"/>
    <xf numFmtId="10" fontId="0" fillId="0" borderId="1" xfId="0" applyNumberFormat="1" applyBorder="1" applyAlignment="1">
      <alignment horizontal="center"/>
    </xf>
    <xf numFmtId="1" fontId="0" fillId="0" borderId="1" xfId="0" applyNumberFormat="1" applyBorder="1" applyAlignment="1">
      <alignment horizontal="center"/>
    </xf>
    <xf numFmtId="0" fontId="1" fillId="2" borderId="1" xfId="0" applyFont="1" applyFill="1" applyBorder="1" applyAlignment="1">
      <alignment horizontal="center"/>
    </xf>
    <xf numFmtId="10" fontId="1" fillId="2" borderId="1" xfId="0" applyNumberFormat="1" applyFont="1" applyFill="1" applyBorder="1" applyAlignment="1">
      <alignment horizontal="center"/>
    </xf>
    <xf numFmtId="0" fontId="0" fillId="2" borderId="1" xfId="0" applyFill="1" applyBorder="1" applyAlignment="1">
      <alignment horizontal="center"/>
    </xf>
    <xf numFmtId="10" fontId="0" fillId="2" borderId="1" xfId="0" applyNumberFormat="1" applyFill="1" applyBorder="1" applyAlignment="1">
      <alignment horizontal="center"/>
    </xf>
    <xf numFmtId="10" fontId="0" fillId="3" borderId="1" xfId="0" applyNumberFormat="1" applyFill="1" applyBorder="1" applyAlignment="1">
      <alignment horizontal="center"/>
    </xf>
    <xf numFmtId="10" fontId="0" fillId="4" borderId="1" xfId="0" applyNumberFormat="1" applyFill="1" applyBorder="1" applyAlignment="1">
      <alignment horizontal="center"/>
    </xf>
    <xf numFmtId="1" fontId="1" fillId="2" borderId="1" xfId="0" applyNumberFormat="1" applyFont="1" applyFill="1" applyBorder="1" applyAlignment="1">
      <alignment horizontal="center"/>
    </xf>
    <xf numFmtId="10" fontId="0" fillId="5" borderId="1" xfId="0" applyNumberFormat="1" applyFill="1" applyBorder="1" applyAlignment="1">
      <alignment horizontal="center"/>
    </xf>
    <xf numFmtId="0" fontId="0" fillId="5" borderId="1" xfId="0" applyFill="1" applyBorder="1" applyAlignment="1">
      <alignment horizontal="center"/>
    </xf>
    <xf numFmtId="1" fontId="0" fillId="5" borderId="1" xfId="0" applyNumberFormat="1" applyFill="1" applyBorder="1" applyAlignment="1">
      <alignment horizontal="center"/>
    </xf>
    <xf numFmtId="0" fontId="5" fillId="5" borderId="1" xfId="0" applyFont="1" applyFill="1" applyBorder="1" applyAlignment="1">
      <alignment horizontal="center"/>
    </xf>
    <xf numFmtId="0" fontId="1" fillId="0" borderId="3" xfId="0" applyFont="1" applyBorder="1"/>
    <xf numFmtId="0" fontId="1" fillId="0" borderId="4" xfId="0" applyFont="1" applyBorder="1" applyAlignment="1">
      <alignment horizontal="center" wrapText="1"/>
    </xf>
    <xf numFmtId="0" fontId="0" fillId="6" borderId="0" xfId="0" applyFill="1"/>
    <xf numFmtId="0" fontId="0" fillId="6" borderId="1" xfId="0" applyFill="1" applyBorder="1" applyAlignment="1">
      <alignment horizontal="center"/>
    </xf>
    <xf numFmtId="1" fontId="0" fillId="0" borderId="5" xfId="0" applyNumberFormat="1" applyBorder="1"/>
    <xf numFmtId="1" fontId="0" fillId="0" borderId="6" xfId="0" applyNumberFormat="1" applyBorder="1" applyAlignment="1">
      <alignment horizontal="center"/>
    </xf>
    <xf numFmtId="10" fontId="0" fillId="0" borderId="6" xfId="0" applyNumberFormat="1" applyBorder="1" applyAlignment="1">
      <alignment horizont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0" applyNumberFormat="1" applyFill="1" applyBorder="1" applyAlignment="1">
      <alignment horizontal="center"/>
    </xf>
    <xf numFmtId="0" fontId="5" fillId="7" borderId="1" xfId="0" applyFont="1" applyFill="1" applyBorder="1" applyAlignment="1">
      <alignment horizontal="center"/>
    </xf>
    <xf numFmtId="10" fontId="0" fillId="0" borderId="7" xfId="0" applyNumberFormat="1" applyBorder="1" applyAlignment="1">
      <alignment horizontal="center"/>
    </xf>
    <xf numFmtId="1" fontId="0" fillId="0" borderId="8" xfId="0" applyNumberFormat="1" applyBorder="1"/>
    <xf numFmtId="0" fontId="0" fillId="3" borderId="1" xfId="0" applyFill="1" applyBorder="1" applyAlignment="1">
      <alignment horizontal="center"/>
    </xf>
    <xf numFmtId="1" fontId="0" fillId="3" borderId="1" xfId="0" applyNumberFormat="1" applyFill="1" applyBorder="1" applyAlignment="1">
      <alignment horizontal="center"/>
    </xf>
    <xf numFmtId="0" fontId="0" fillId="0" borderId="9" xfId="0" applyBorder="1"/>
    <xf numFmtId="10" fontId="1" fillId="2" borderId="4" xfId="0" applyNumberFormat="1" applyFont="1" applyFill="1" applyBorder="1" applyAlignment="1">
      <alignment horizontal="center"/>
    </xf>
    <xf numFmtId="10" fontId="0" fillId="0" borderId="4" xfId="0" applyNumberFormat="1" applyBorder="1" applyAlignment="1">
      <alignment horizontal="center"/>
    </xf>
    <xf numFmtId="0" fontId="1" fillId="0" borderId="10" xfId="0" applyFont="1" applyBorder="1" applyAlignment="1">
      <alignment horizontal="center" wrapText="1"/>
    </xf>
    <xf numFmtId="0" fontId="0" fillId="0" borderId="11" xfId="0" applyBorder="1"/>
    <xf numFmtId="10" fontId="0" fillId="0" borderId="9" xfId="0" applyNumberFormat="1" applyBorder="1" applyAlignment="1">
      <alignment horizontal="center"/>
    </xf>
    <xf numFmtId="0" fontId="7" fillId="0" borderId="0" xfId="0" applyFont="1"/>
    <xf numFmtId="10" fontId="0" fillId="0" borderId="0" xfId="0" applyNumberFormat="1"/>
    <xf numFmtId="1" fontId="0" fillId="0" borderId="9" xfId="0" applyNumberFormat="1" applyBorder="1"/>
    <xf numFmtId="164" fontId="0" fillId="0" borderId="9" xfId="0" applyNumberFormat="1" applyBorder="1"/>
    <xf numFmtId="1" fontId="0" fillId="0" borderId="0" xfId="0" applyNumberFormat="1"/>
    <xf numFmtId="164" fontId="0" fillId="0" borderId="0" xfId="0" applyNumberFormat="1"/>
    <xf numFmtId="1" fontId="0" fillId="10" borderId="1" xfId="0" applyNumberFormat="1" applyFill="1" applyBorder="1" applyAlignment="1">
      <alignment horizontal="center"/>
    </xf>
    <xf numFmtId="0" fontId="9" fillId="0" borderId="0" xfId="0" applyFont="1" applyAlignment="1">
      <alignment horizontal="left"/>
    </xf>
    <xf numFmtId="0" fontId="0" fillId="11" borderId="1" xfId="0" applyFill="1" applyBorder="1" applyAlignment="1">
      <alignment horizontal="center"/>
    </xf>
    <xf numFmtId="1" fontId="0" fillId="11" borderId="1" xfId="0" applyNumberFormat="1" applyFill="1" applyBorder="1" applyAlignment="1">
      <alignment horizontal="center"/>
    </xf>
    <xf numFmtId="10" fontId="0" fillId="11" borderId="1" xfId="0" applyNumberFormat="1" applyFill="1" applyBorder="1" applyAlignment="1">
      <alignment horizontal="center"/>
    </xf>
    <xf numFmtId="0" fontId="0" fillId="9" borderId="9" xfId="0" applyFill="1" applyBorder="1"/>
    <xf numFmtId="0" fontId="0" fillId="8" borderId="9" xfId="0" applyFill="1" applyBorder="1"/>
    <xf numFmtId="10" fontId="0" fillId="7" borderId="4" xfId="0" applyNumberFormat="1" applyFill="1" applyBorder="1" applyAlignment="1">
      <alignment horizontal="center"/>
    </xf>
    <xf numFmtId="10" fontId="0" fillId="5" borderId="4" xfId="0" applyNumberFormat="1" applyFill="1" applyBorder="1" applyAlignment="1">
      <alignment horizontal="center"/>
    </xf>
    <xf numFmtId="10" fontId="0" fillId="3" borderId="4" xfId="0" applyNumberFormat="1" applyFill="1" applyBorder="1" applyAlignment="1">
      <alignment horizontal="center"/>
    </xf>
    <xf numFmtId="1" fontId="0" fillId="0" borderId="12" xfId="0" applyNumberFormat="1" applyBorder="1"/>
    <xf numFmtId="0" fontId="0" fillId="12" borderId="0" xfId="0" applyFill="1"/>
    <xf numFmtId="0" fontId="0" fillId="4" borderId="0" xfId="0" applyFill="1"/>
    <xf numFmtId="10" fontId="0" fillId="0" borderId="9" xfId="0" applyNumberFormat="1" applyBorder="1"/>
    <xf numFmtId="10" fontId="0" fillId="0" borderId="10" xfId="0" applyNumberFormat="1" applyBorder="1" applyAlignment="1">
      <alignment horizontal="center"/>
    </xf>
    <xf numFmtId="0" fontId="0" fillId="0" borderId="13" xfId="0" applyBorder="1"/>
    <xf numFmtId="0" fontId="1" fillId="0" borderId="9" xfId="0" applyFont="1" applyBorder="1" applyAlignment="1">
      <alignment horizontal="center" wrapText="1"/>
    </xf>
    <xf numFmtId="0" fontId="0" fillId="9" borderId="14" xfId="0" applyFill="1" applyBorder="1"/>
    <xf numFmtId="165" fontId="0" fillId="0" borderId="0" xfId="0" applyNumberFormat="1"/>
    <xf numFmtId="10" fontId="0" fillId="11" borderId="4" xfId="0" applyNumberFormat="1" applyFill="1" applyBorder="1" applyAlignment="1">
      <alignment horizontal="center"/>
    </xf>
    <xf numFmtId="164" fontId="0" fillId="11" borderId="11" xfId="0" applyNumberFormat="1" applyFill="1" applyBorder="1" applyAlignment="1">
      <alignment horizontal="center"/>
    </xf>
    <xf numFmtId="0" fontId="9" fillId="0" borderId="0" xfId="0" applyFont="1" applyAlignment="1">
      <alignment horizontal="left" wrapText="1"/>
    </xf>
    <xf numFmtId="0" fontId="3"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1" fillId="0" borderId="0" xfId="0" applyFont="1" applyAlignment="1">
      <alignment horizontal="center"/>
    </xf>
    <xf numFmtId="0" fontId="7" fillId="0" borderId="0" xfId="0" applyFont="1" applyAlignment="1">
      <alignment horizontal="left" wrapText="1"/>
    </xf>
    <xf numFmtId="0" fontId="1" fillId="0" borderId="0" xfId="0" applyFont="1" applyAlignment="1">
      <alignment horizontal="center" wrapText="1"/>
    </xf>
    <xf numFmtId="0" fontId="3" fillId="0" borderId="0" xfId="0" applyFont="1" applyAlignment="1">
      <alignment horizontal="center" wrapText="1"/>
    </xf>
    <xf numFmtId="0" fontId="11"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6485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23"/>
  <sheetViews>
    <sheetView topLeftCell="D12" workbookViewId="0">
      <selection activeCell="G26" sqref="G26"/>
    </sheetView>
  </sheetViews>
  <sheetFormatPr defaultRowHeight="15"/>
  <cols>
    <col min="1" max="1" width="21.7109375" customWidth="1"/>
    <col min="2" max="2" width="23.7109375" customWidth="1"/>
    <col min="3" max="3" width="12.42578125" customWidth="1"/>
    <col min="4" max="4" width="23.85546875" customWidth="1"/>
    <col min="5" max="7" width="19.7109375" customWidth="1"/>
    <col min="8" max="8" width="22.85546875" customWidth="1"/>
  </cols>
  <sheetData>
    <row r="1" spans="1:8" ht="14.25" customHeight="1">
      <c r="A1" s="71" t="s">
        <v>0</v>
      </c>
      <c r="B1" s="72"/>
      <c r="C1" s="72"/>
      <c r="D1" s="72"/>
      <c r="E1" s="72"/>
    </row>
    <row r="2" spans="1:8">
      <c r="A2" s="72"/>
      <c r="B2" s="72"/>
      <c r="C2" s="72"/>
      <c r="D2" s="72"/>
      <c r="E2" s="72"/>
    </row>
    <row r="3" spans="1:8" s="1" customFormat="1" ht="16.5" customHeight="1">
      <c r="A3" s="73" t="s">
        <v>1</v>
      </c>
      <c r="B3" s="74"/>
      <c r="C3" s="74"/>
      <c r="D3" s="74"/>
      <c r="E3" s="74"/>
    </row>
    <row r="4" spans="1:8" s="1" customFormat="1" ht="17.25" customHeight="1">
      <c r="A4" s="74"/>
      <c r="B4" s="74"/>
      <c r="C4" s="74"/>
      <c r="D4" s="74"/>
      <c r="E4" s="74"/>
    </row>
    <row r="5" spans="1:8" s="1" customFormat="1">
      <c r="A5" s="74"/>
      <c r="B5" s="74"/>
      <c r="C5" s="74"/>
      <c r="D5" s="74"/>
      <c r="E5" s="74"/>
    </row>
    <row r="7" spans="1:8">
      <c r="A7" s="74" t="s">
        <v>2</v>
      </c>
      <c r="B7" s="74"/>
      <c r="C7" s="74"/>
      <c r="D7" s="74"/>
      <c r="E7" s="74"/>
    </row>
    <row r="8" spans="1:8" ht="24.75" customHeight="1">
      <c r="A8" s="74"/>
      <c r="B8" s="74"/>
      <c r="C8" s="74"/>
      <c r="D8" s="74"/>
      <c r="E8" s="74"/>
    </row>
    <row r="9" spans="1:8" ht="15.75" customHeight="1">
      <c r="A9" s="2"/>
      <c r="B9" s="2"/>
      <c r="C9" s="2"/>
      <c r="D9" s="2"/>
      <c r="E9" s="2"/>
      <c r="F9" s="2"/>
      <c r="G9" s="2"/>
    </row>
    <row r="10" spans="1:8" ht="47.25" customHeight="1">
      <c r="A10" s="75" t="s">
        <v>3</v>
      </c>
      <c r="B10" s="75"/>
      <c r="C10" s="75"/>
      <c r="D10" s="75"/>
      <c r="E10" s="75"/>
    </row>
    <row r="11" spans="1:8">
      <c r="A11" s="7"/>
      <c r="B11" s="7"/>
      <c r="C11" s="7"/>
      <c r="D11" s="7"/>
      <c r="E11" s="7"/>
      <c r="F11" s="7"/>
      <c r="G11" s="7"/>
    </row>
    <row r="12" spans="1:8" ht="60">
      <c r="A12" s="4" t="s">
        <v>4</v>
      </c>
      <c r="B12" s="4" t="s">
        <v>5</v>
      </c>
      <c r="C12" s="4" t="s">
        <v>6</v>
      </c>
      <c r="D12" s="4" t="s">
        <v>7</v>
      </c>
      <c r="E12" s="6" t="s">
        <v>8</v>
      </c>
      <c r="F12" s="6" t="s">
        <v>9</v>
      </c>
      <c r="G12" s="24" t="s">
        <v>10</v>
      </c>
      <c r="H12" s="23" t="s">
        <v>11</v>
      </c>
    </row>
    <row r="13" spans="1:8">
      <c r="A13" s="12" t="s">
        <v>12</v>
      </c>
      <c r="B13" s="12" t="s">
        <v>13</v>
      </c>
      <c r="C13" s="12">
        <v>12345</v>
      </c>
      <c r="D13" s="12" t="s">
        <v>14</v>
      </c>
      <c r="E13" s="18">
        <v>16</v>
      </c>
      <c r="F13" s="18">
        <v>13</v>
      </c>
      <c r="G13" s="13">
        <f>F13/E13</f>
        <v>0.8125</v>
      </c>
    </row>
    <row r="14" spans="1:8" hidden="1">
      <c r="A14" s="26" t="s">
        <v>15</v>
      </c>
      <c r="B14" s="5" t="s">
        <v>16</v>
      </c>
      <c r="C14" s="5">
        <v>14722</v>
      </c>
      <c r="D14" s="5" t="s">
        <v>17</v>
      </c>
      <c r="E14" s="11"/>
      <c r="F14" s="11"/>
      <c r="G14" s="10" t="e">
        <f t="shared" ref="G14:G22" si="0">F14/E14</f>
        <v>#DIV/0!</v>
      </c>
      <c r="H14" s="25" t="s">
        <v>18</v>
      </c>
    </row>
    <row r="15" spans="1:8" hidden="1">
      <c r="A15" s="26" t="s">
        <v>19</v>
      </c>
      <c r="B15" s="5" t="s">
        <v>20</v>
      </c>
      <c r="C15" s="5">
        <v>18036</v>
      </c>
      <c r="D15" s="5" t="s">
        <v>17</v>
      </c>
      <c r="E15" s="11"/>
      <c r="F15" s="11"/>
      <c r="G15" s="10" t="e">
        <f t="shared" si="0"/>
        <v>#DIV/0!</v>
      </c>
      <c r="H15" s="25" t="s">
        <v>18</v>
      </c>
    </row>
    <row r="16" spans="1:8">
      <c r="A16" s="5" t="s">
        <v>19</v>
      </c>
      <c r="B16" s="5" t="s">
        <v>21</v>
      </c>
      <c r="C16" s="5">
        <v>14259</v>
      </c>
      <c r="D16" s="5" t="s">
        <v>22</v>
      </c>
      <c r="E16" s="11">
        <v>13</v>
      </c>
      <c r="F16" s="11">
        <v>12</v>
      </c>
      <c r="G16" s="10">
        <f t="shared" si="0"/>
        <v>0.92307692307692313</v>
      </c>
    </row>
    <row r="17" spans="1:7">
      <c r="A17" s="5" t="s">
        <v>19</v>
      </c>
      <c r="B17" s="5" t="s">
        <v>23</v>
      </c>
      <c r="C17" s="5">
        <v>25639</v>
      </c>
      <c r="D17" s="5" t="s">
        <v>22</v>
      </c>
      <c r="E17" s="11">
        <v>10</v>
      </c>
      <c r="F17" s="11">
        <v>10</v>
      </c>
      <c r="G17" s="10">
        <f t="shared" si="0"/>
        <v>1</v>
      </c>
    </row>
    <row r="18" spans="1:7">
      <c r="A18" s="5" t="s">
        <v>19</v>
      </c>
      <c r="B18" s="5" t="s">
        <v>24</v>
      </c>
      <c r="C18" s="5">
        <v>14259</v>
      </c>
      <c r="D18" s="5" t="s">
        <v>25</v>
      </c>
      <c r="E18" s="21">
        <v>8</v>
      </c>
      <c r="F18" s="21">
        <v>8</v>
      </c>
      <c r="G18" s="10">
        <f t="shared" si="0"/>
        <v>1</v>
      </c>
    </row>
    <row r="19" spans="1:7">
      <c r="A19" s="5" t="s">
        <v>19</v>
      </c>
      <c r="B19" s="5" t="s">
        <v>26</v>
      </c>
      <c r="C19" s="5">
        <v>25639</v>
      </c>
      <c r="D19" s="5" t="s">
        <v>22</v>
      </c>
      <c r="E19" s="11">
        <v>7</v>
      </c>
      <c r="F19" s="11">
        <v>7</v>
      </c>
      <c r="G19" s="10">
        <f t="shared" si="0"/>
        <v>1</v>
      </c>
    </row>
    <row r="20" spans="1:7">
      <c r="A20" s="5" t="s">
        <v>19</v>
      </c>
      <c r="B20" s="5" t="s">
        <v>27</v>
      </c>
      <c r="C20" s="5">
        <v>14259</v>
      </c>
      <c r="D20" s="5" t="s">
        <v>22</v>
      </c>
      <c r="E20" s="11">
        <v>8</v>
      </c>
      <c r="F20" s="11">
        <v>8</v>
      </c>
      <c r="G20" s="10">
        <f t="shared" si="0"/>
        <v>1</v>
      </c>
    </row>
    <row r="21" spans="1:7">
      <c r="A21" s="5"/>
      <c r="B21" s="5"/>
      <c r="C21" s="5"/>
      <c r="D21" s="5"/>
      <c r="E21" s="11"/>
      <c r="F21" s="11"/>
      <c r="G21" s="10" t="e">
        <f t="shared" si="0"/>
        <v>#DIV/0!</v>
      </c>
    </row>
    <row r="22" spans="1:7">
      <c r="A22" s="5"/>
      <c r="B22" s="5"/>
      <c r="C22" s="5"/>
      <c r="D22" s="5"/>
      <c r="E22" s="11"/>
      <c r="F22" s="11"/>
      <c r="G22" s="10" t="e">
        <f t="shared" si="0"/>
        <v>#DIV/0!</v>
      </c>
    </row>
    <row r="23" spans="1:7">
      <c r="E23" s="48">
        <f>SUM(E16:E22)</f>
        <v>46</v>
      </c>
      <c r="F23" s="48">
        <f>SUM(F16:F22)</f>
        <v>45</v>
      </c>
      <c r="G23" s="49">
        <f>F23/E23</f>
        <v>0.97826086956521741</v>
      </c>
    </row>
  </sheetData>
  <mergeCells count="4">
    <mergeCell ref="A1:E2"/>
    <mergeCell ref="A3:E5"/>
    <mergeCell ref="A7:E8"/>
    <mergeCell ref="A10:E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F38"/>
  <sheetViews>
    <sheetView workbookViewId="0">
      <selection activeCell="H12" sqref="H12"/>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8" t="s">
        <v>140</v>
      </c>
      <c r="B1" s="9"/>
      <c r="C1" s="9"/>
      <c r="D1" s="9"/>
    </row>
    <row r="3" spans="1:6" s="1" customFormat="1" ht="16.5" customHeight="1">
      <c r="A3" s="74" t="s">
        <v>141</v>
      </c>
      <c r="B3" s="74"/>
      <c r="C3" s="74"/>
      <c r="D3" s="74"/>
      <c r="E3" s="74"/>
    </row>
    <row r="4" spans="1:6" s="1" customFormat="1" ht="17.25" customHeight="1">
      <c r="A4" s="74"/>
      <c r="B4" s="74"/>
      <c r="C4" s="74"/>
      <c r="D4" s="74"/>
      <c r="E4" s="74"/>
    </row>
    <row r="5" spans="1:6" s="1" customFormat="1">
      <c r="A5" s="74"/>
      <c r="B5" s="74"/>
      <c r="C5" s="74"/>
      <c r="D5" s="74"/>
      <c r="E5" s="74"/>
    </row>
    <row r="7" spans="1:6">
      <c r="A7" t="s">
        <v>142</v>
      </c>
    </row>
    <row r="9" spans="1:6" ht="15" customHeight="1">
      <c r="A9" s="75" t="s">
        <v>3</v>
      </c>
      <c r="B9" s="75"/>
      <c r="C9" s="75"/>
      <c r="D9" s="75"/>
      <c r="E9" s="75"/>
    </row>
    <row r="10" spans="1:6">
      <c r="A10" s="7"/>
      <c r="B10" s="7"/>
      <c r="C10" s="7"/>
      <c r="D10" s="7"/>
      <c r="E10" s="7"/>
    </row>
    <row r="11" spans="1:6" ht="30">
      <c r="A11" s="4" t="s">
        <v>4</v>
      </c>
      <c r="B11" s="4" t="s">
        <v>5</v>
      </c>
      <c r="C11" s="4" t="s">
        <v>6</v>
      </c>
      <c r="D11" s="4" t="s">
        <v>7</v>
      </c>
      <c r="E11" s="6" t="s">
        <v>100</v>
      </c>
      <c r="F11" s="3"/>
    </row>
    <row r="12" spans="1:6">
      <c r="A12" s="12" t="s">
        <v>108</v>
      </c>
      <c r="B12" s="12" t="s">
        <v>13</v>
      </c>
      <c r="C12" s="12">
        <v>12345</v>
      </c>
      <c r="D12" s="12" t="s">
        <v>14</v>
      </c>
      <c r="E12" s="13">
        <v>0.80420000000000003</v>
      </c>
    </row>
    <row r="13" spans="1:6">
      <c r="A13" s="5" t="s">
        <v>143</v>
      </c>
      <c r="B13" s="5" t="s">
        <v>144</v>
      </c>
      <c r="C13" s="5">
        <v>27621</v>
      </c>
      <c r="D13" s="5" t="s">
        <v>25</v>
      </c>
      <c r="E13" s="54"/>
    </row>
    <row r="14" spans="1:6">
      <c r="A14" s="5"/>
      <c r="B14" s="5"/>
      <c r="C14" s="5"/>
      <c r="D14" s="5"/>
      <c r="E14" s="10"/>
    </row>
    <row r="15" spans="1:6">
      <c r="A15" s="5"/>
      <c r="B15" s="5"/>
      <c r="C15" s="5"/>
      <c r="D15" s="5"/>
      <c r="E15" s="10"/>
    </row>
    <row r="16" spans="1:6">
      <c r="A16" s="5"/>
      <c r="B16" s="5"/>
      <c r="C16" s="5"/>
      <c r="D16" s="5"/>
      <c r="E16" s="10"/>
    </row>
    <row r="17" spans="1:5">
      <c r="A17" s="5"/>
      <c r="B17" s="5"/>
      <c r="C17" s="5"/>
      <c r="D17" s="5"/>
      <c r="E17" s="10"/>
    </row>
    <row r="18" spans="1:5">
      <c r="A18" s="5"/>
      <c r="B18" s="5"/>
      <c r="C18" s="5"/>
      <c r="D18" s="5"/>
      <c r="E18" s="10"/>
    </row>
    <row r="19" spans="1:5">
      <c r="A19" s="5"/>
      <c r="B19" s="5"/>
      <c r="C19" s="5"/>
      <c r="D19" s="5"/>
      <c r="E19" s="10"/>
    </row>
    <row r="20" spans="1:5">
      <c r="A20" s="5"/>
      <c r="B20" s="5"/>
      <c r="C20" s="5"/>
      <c r="D20" s="5"/>
      <c r="E20" s="10"/>
    </row>
    <row r="21" spans="1:5">
      <c r="A21" s="5"/>
      <c r="B21" s="5"/>
      <c r="C21" s="5"/>
      <c r="D21" s="5"/>
      <c r="E21" s="10"/>
    </row>
    <row r="22" spans="1:5">
      <c r="A22" s="5"/>
      <c r="B22" s="5"/>
      <c r="C22" s="5"/>
      <c r="D22" s="5"/>
      <c r="E22" s="10"/>
    </row>
    <row r="23" spans="1:5">
      <c r="A23" s="5"/>
      <c r="B23" s="5"/>
      <c r="C23" s="5"/>
      <c r="D23" s="5"/>
      <c r="E23" s="10"/>
    </row>
    <row r="24" spans="1:5">
      <c r="A24" s="5"/>
      <c r="B24" s="5"/>
      <c r="C24" s="5"/>
      <c r="D24" s="5"/>
      <c r="E24" s="10"/>
    </row>
    <row r="25" spans="1:5">
      <c r="A25" s="5"/>
      <c r="B25" s="5"/>
      <c r="C25" s="5"/>
      <c r="D25" s="5"/>
      <c r="E25" s="10"/>
    </row>
    <row r="26" spans="1:5">
      <c r="A26" s="5"/>
      <c r="B26" s="5"/>
      <c r="C26" s="5"/>
      <c r="D26" s="5"/>
      <c r="E26" s="10"/>
    </row>
    <row r="27" spans="1:5">
      <c r="A27" s="5"/>
      <c r="B27" s="5"/>
      <c r="C27" s="5"/>
      <c r="D27" s="5"/>
      <c r="E27" s="10"/>
    </row>
    <row r="28" spans="1:5">
      <c r="A28" s="5"/>
      <c r="B28" s="5"/>
      <c r="C28" s="5"/>
      <c r="D28" s="5"/>
      <c r="E28" s="10"/>
    </row>
    <row r="29" spans="1:5">
      <c r="A29" s="5"/>
      <c r="B29" s="5"/>
      <c r="C29" s="5"/>
      <c r="D29" s="5"/>
      <c r="E29" s="10"/>
    </row>
    <row r="30" spans="1:5">
      <c r="A30" s="5"/>
      <c r="B30" s="5"/>
      <c r="C30" s="5"/>
      <c r="D30" s="5"/>
      <c r="E30" s="10"/>
    </row>
    <row r="31" spans="1:5">
      <c r="A31" s="5"/>
      <c r="B31" s="5"/>
      <c r="C31" s="5"/>
      <c r="D31" s="5"/>
      <c r="E31" s="10"/>
    </row>
    <row r="32" spans="1:5">
      <c r="A32" s="5"/>
      <c r="B32" s="5"/>
      <c r="C32" s="5"/>
      <c r="D32" s="5"/>
      <c r="E32" s="10"/>
    </row>
    <row r="33" spans="1:5">
      <c r="A33" s="5"/>
      <c r="B33" s="5"/>
      <c r="C33" s="5"/>
      <c r="D33" s="5"/>
      <c r="E33" s="10"/>
    </row>
    <row r="34" spans="1:5">
      <c r="A34" s="5"/>
      <c r="B34" s="5"/>
      <c r="C34" s="5"/>
      <c r="D34" s="5"/>
      <c r="E34" s="10"/>
    </row>
    <row r="35" spans="1:5">
      <c r="A35" s="5"/>
      <c r="B35" s="5"/>
      <c r="C35" s="5"/>
      <c r="D35" s="5"/>
      <c r="E35" s="10"/>
    </row>
    <row r="36" spans="1:5">
      <c r="A36" s="5"/>
      <c r="B36" s="5"/>
      <c r="C36" s="5"/>
      <c r="D36" s="5"/>
      <c r="E36" s="10"/>
    </row>
    <row r="37" spans="1:5">
      <c r="A37" s="5"/>
      <c r="B37" s="5"/>
      <c r="C37" s="5"/>
      <c r="D37" s="5"/>
      <c r="E37" s="10"/>
    </row>
    <row r="38" spans="1:5">
      <c r="A38" s="5"/>
      <c r="B38" s="5"/>
      <c r="C38" s="5"/>
      <c r="D38" s="5"/>
      <c r="E38" s="10"/>
    </row>
  </sheetData>
  <mergeCells count="2">
    <mergeCell ref="A3:E5"/>
    <mergeCell ref="A9:E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F15"/>
  <sheetViews>
    <sheetView workbookViewId="0">
      <selection activeCell="A38" sqref="A38"/>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8" t="s">
        <v>145</v>
      </c>
      <c r="B1" s="9"/>
      <c r="C1" s="9"/>
      <c r="D1" s="9"/>
    </row>
    <row r="3" spans="1:6" s="1" customFormat="1" ht="16.5" customHeight="1">
      <c r="A3" s="74" t="s">
        <v>146</v>
      </c>
      <c r="B3" s="74"/>
      <c r="C3" s="74"/>
      <c r="D3" s="74"/>
      <c r="E3" s="74"/>
    </row>
    <row r="4" spans="1:6" s="1" customFormat="1" ht="17.25" customHeight="1">
      <c r="A4" s="74"/>
      <c r="B4" s="74"/>
      <c r="C4" s="74"/>
      <c r="D4" s="74"/>
      <c r="E4" s="74"/>
    </row>
    <row r="5" spans="1:6" s="1" customFormat="1">
      <c r="A5" s="74"/>
      <c r="B5" s="74"/>
      <c r="C5" s="74"/>
      <c r="D5" s="74"/>
      <c r="E5" s="74"/>
    </row>
    <row r="7" spans="1:6">
      <c r="A7" t="s">
        <v>147</v>
      </c>
    </row>
    <row r="9" spans="1:6" ht="15" customHeight="1">
      <c r="A9" s="75" t="s">
        <v>3</v>
      </c>
      <c r="B9" s="75"/>
      <c r="C9" s="75"/>
      <c r="D9" s="75"/>
      <c r="E9" s="75"/>
    </row>
    <row r="10" spans="1:6">
      <c r="A10" s="7"/>
      <c r="B10" s="7"/>
      <c r="C10" s="7"/>
      <c r="D10" s="7"/>
      <c r="E10" s="7"/>
    </row>
    <row r="11" spans="1:6" ht="30">
      <c r="A11" s="4" t="s">
        <v>4</v>
      </c>
      <c r="B11" s="4" t="s">
        <v>5</v>
      </c>
      <c r="C11" s="4" t="s">
        <v>6</v>
      </c>
      <c r="D11" s="4" t="s">
        <v>7</v>
      </c>
      <c r="E11" s="6" t="s">
        <v>100</v>
      </c>
      <c r="F11" s="3"/>
    </row>
    <row r="12" spans="1:6">
      <c r="A12" s="12" t="s">
        <v>148</v>
      </c>
      <c r="B12" s="12" t="s">
        <v>13</v>
      </c>
      <c r="C12" s="12">
        <v>12345</v>
      </c>
      <c r="D12" s="12" t="s">
        <v>14</v>
      </c>
      <c r="E12" s="13">
        <v>0.80420000000000003</v>
      </c>
    </row>
    <row r="13" spans="1:6">
      <c r="A13" s="5" t="s">
        <v>149</v>
      </c>
      <c r="B13" s="5" t="s">
        <v>81</v>
      </c>
      <c r="C13" s="5">
        <v>25647</v>
      </c>
      <c r="D13" s="5" t="s">
        <v>25</v>
      </c>
      <c r="E13" s="10">
        <v>0.75249999999999995</v>
      </c>
    </row>
    <row r="14" spans="1:6">
      <c r="A14" s="5"/>
      <c r="B14" s="5"/>
      <c r="C14" s="5"/>
      <c r="D14" s="5"/>
      <c r="E14" s="10"/>
    </row>
    <row r="15" spans="1:6">
      <c r="A15" s="5"/>
      <c r="B15" s="5"/>
      <c r="C15" s="5"/>
      <c r="D15" s="5"/>
      <c r="E15" s="10"/>
    </row>
  </sheetData>
  <mergeCells count="2">
    <mergeCell ref="A3:E5"/>
    <mergeCell ref="A9:E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F39"/>
  <sheetViews>
    <sheetView workbookViewId="0">
      <selection activeCell="A14" sqref="A14"/>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72" t="s">
        <v>150</v>
      </c>
      <c r="B1" s="72"/>
      <c r="C1" s="72"/>
      <c r="D1" s="72"/>
      <c r="E1" s="72"/>
    </row>
    <row r="2" spans="1:6">
      <c r="A2" s="72"/>
      <c r="B2" s="72"/>
      <c r="C2" s="72"/>
      <c r="D2" s="72"/>
      <c r="E2" s="72"/>
    </row>
    <row r="3" spans="1:6" s="1" customFormat="1" ht="16.5" customHeight="1">
      <c r="A3" s="74" t="s">
        <v>151</v>
      </c>
      <c r="B3" s="74"/>
      <c r="C3" s="74"/>
      <c r="D3" s="74"/>
      <c r="E3" s="74"/>
    </row>
    <row r="4" spans="1:6" s="1" customFormat="1" ht="17.25" customHeight="1">
      <c r="A4" s="74"/>
      <c r="B4" s="74"/>
      <c r="C4" s="74"/>
      <c r="D4" s="74"/>
      <c r="E4" s="74"/>
    </row>
    <row r="5" spans="1:6" s="1" customFormat="1">
      <c r="A5" s="74"/>
      <c r="B5" s="74"/>
      <c r="C5" s="74"/>
      <c r="D5" s="74"/>
      <c r="E5" s="74"/>
    </row>
    <row r="7" spans="1:6">
      <c r="A7" s="74" t="s">
        <v>152</v>
      </c>
      <c r="B7" s="74"/>
      <c r="C7" s="74"/>
      <c r="D7" s="74"/>
      <c r="E7" s="74"/>
    </row>
    <row r="8" spans="1:6" ht="22.5" customHeight="1">
      <c r="A8" s="74"/>
      <c r="B8" s="74"/>
      <c r="C8" s="74"/>
      <c r="D8" s="74"/>
      <c r="E8" s="74"/>
    </row>
    <row r="9" spans="1:6" ht="15.75" customHeight="1">
      <c r="A9" s="2"/>
      <c r="B9" s="2"/>
      <c r="C9" s="2"/>
      <c r="D9" s="2"/>
      <c r="E9" s="2"/>
    </row>
    <row r="10" spans="1:6" ht="15" customHeight="1">
      <c r="A10" s="75" t="s">
        <v>3</v>
      </c>
      <c r="B10" s="75"/>
      <c r="C10" s="75"/>
      <c r="D10" s="75"/>
      <c r="E10" s="75"/>
    </row>
    <row r="11" spans="1:6">
      <c r="A11" s="7"/>
      <c r="B11" s="7"/>
      <c r="C11" s="7"/>
      <c r="D11" s="7"/>
      <c r="E11" s="7"/>
    </row>
    <row r="12" spans="1:6" ht="30">
      <c r="A12" s="4" t="s">
        <v>4</v>
      </c>
      <c r="B12" s="4" t="s">
        <v>5</v>
      </c>
      <c r="C12" s="4" t="s">
        <v>6</v>
      </c>
      <c r="D12" s="4" t="s">
        <v>7</v>
      </c>
      <c r="E12" s="6" t="s">
        <v>100</v>
      </c>
      <c r="F12" s="3"/>
    </row>
    <row r="13" spans="1:6">
      <c r="A13" s="12" t="s">
        <v>12</v>
      </c>
      <c r="B13" s="12" t="s">
        <v>13</v>
      </c>
      <c r="C13" s="12">
        <v>12345</v>
      </c>
      <c r="D13" s="12" t="s">
        <v>14</v>
      </c>
      <c r="E13" s="13">
        <v>0.80420000000000003</v>
      </c>
    </row>
    <row r="14" spans="1:6">
      <c r="A14" s="5"/>
      <c r="B14" s="5"/>
      <c r="C14" s="5"/>
      <c r="D14" s="5"/>
      <c r="E14" s="10"/>
    </row>
    <row r="15" spans="1:6">
      <c r="A15" s="5"/>
      <c r="B15" s="5"/>
      <c r="C15" s="5"/>
      <c r="D15" s="5"/>
      <c r="E15" s="10"/>
    </row>
    <row r="16" spans="1:6">
      <c r="A16" s="5"/>
      <c r="B16" s="5"/>
      <c r="C16" s="5"/>
      <c r="D16" s="5"/>
      <c r="E16" s="10"/>
    </row>
    <row r="17" spans="1:5">
      <c r="A17" s="5"/>
      <c r="B17" s="5"/>
      <c r="C17" s="5"/>
      <c r="D17" s="5"/>
      <c r="E17" s="10"/>
    </row>
    <row r="18" spans="1:5">
      <c r="A18" s="5"/>
      <c r="B18" s="5"/>
      <c r="C18" s="5"/>
      <c r="D18" s="5"/>
      <c r="E18" s="10"/>
    </row>
    <row r="19" spans="1:5">
      <c r="A19" s="5"/>
      <c r="B19" s="5"/>
      <c r="C19" s="5"/>
      <c r="D19" s="5"/>
      <c r="E19" s="10"/>
    </row>
    <row r="20" spans="1:5">
      <c r="A20" s="5"/>
      <c r="B20" s="5"/>
      <c r="C20" s="5"/>
      <c r="D20" s="5"/>
      <c r="E20" s="10"/>
    </row>
    <row r="21" spans="1:5">
      <c r="A21" s="5"/>
      <c r="B21" s="5"/>
      <c r="C21" s="5"/>
      <c r="D21" s="5"/>
      <c r="E21" s="10"/>
    </row>
    <row r="22" spans="1:5">
      <c r="A22" s="5"/>
      <c r="B22" s="5"/>
      <c r="C22" s="5"/>
      <c r="D22" s="5"/>
      <c r="E22" s="10"/>
    </row>
    <row r="23" spans="1:5">
      <c r="A23" s="5"/>
      <c r="B23" s="5"/>
      <c r="C23" s="5"/>
      <c r="D23" s="5"/>
      <c r="E23" s="10"/>
    </row>
    <row r="24" spans="1:5">
      <c r="A24" s="5"/>
      <c r="B24" s="5"/>
      <c r="C24" s="5"/>
      <c r="D24" s="5"/>
      <c r="E24" s="10"/>
    </row>
    <row r="25" spans="1:5">
      <c r="A25" s="5"/>
      <c r="B25" s="5"/>
      <c r="C25" s="5"/>
      <c r="D25" s="5"/>
      <c r="E25" s="10"/>
    </row>
    <row r="26" spans="1:5">
      <c r="A26" s="5"/>
      <c r="B26" s="5"/>
      <c r="C26" s="5"/>
      <c r="D26" s="5"/>
      <c r="E26" s="10"/>
    </row>
    <row r="27" spans="1:5">
      <c r="A27" s="5"/>
      <c r="B27" s="5"/>
      <c r="C27" s="5"/>
      <c r="D27" s="5"/>
      <c r="E27" s="10"/>
    </row>
    <row r="28" spans="1:5">
      <c r="A28" s="5"/>
      <c r="B28" s="5"/>
      <c r="C28" s="5"/>
      <c r="D28" s="5"/>
      <c r="E28" s="10"/>
    </row>
    <row r="29" spans="1:5">
      <c r="A29" s="5"/>
      <c r="B29" s="5"/>
      <c r="C29" s="5"/>
      <c r="D29" s="5"/>
      <c r="E29" s="10"/>
    </row>
    <row r="30" spans="1:5">
      <c r="A30" s="5"/>
      <c r="B30" s="5"/>
      <c r="C30" s="5"/>
      <c r="D30" s="5"/>
      <c r="E30" s="10"/>
    </row>
    <row r="31" spans="1:5">
      <c r="A31" s="5"/>
      <c r="B31" s="5"/>
      <c r="C31" s="5"/>
      <c r="D31" s="5"/>
      <c r="E31" s="10"/>
    </row>
    <row r="32" spans="1:5">
      <c r="A32" s="5"/>
      <c r="B32" s="5"/>
      <c r="C32" s="5"/>
      <c r="D32" s="5"/>
      <c r="E32" s="10"/>
    </row>
    <row r="33" spans="1:5">
      <c r="A33" s="5"/>
      <c r="B33" s="5"/>
      <c r="C33" s="5"/>
      <c r="D33" s="5"/>
      <c r="E33" s="10"/>
    </row>
    <row r="34" spans="1:5">
      <c r="A34" s="5"/>
      <c r="B34" s="5"/>
      <c r="C34" s="5"/>
      <c r="D34" s="5"/>
      <c r="E34" s="10"/>
    </row>
    <row r="35" spans="1:5">
      <c r="A35" s="5"/>
      <c r="B35" s="5"/>
      <c r="C35" s="5"/>
      <c r="D35" s="5"/>
      <c r="E35" s="10"/>
    </row>
    <row r="36" spans="1:5">
      <c r="A36" s="5"/>
      <c r="B36" s="5"/>
      <c r="C36" s="5"/>
      <c r="D36" s="5"/>
      <c r="E36" s="10"/>
    </row>
    <row r="37" spans="1:5">
      <c r="A37" s="5"/>
      <c r="B37" s="5"/>
      <c r="C37" s="5"/>
      <c r="D37" s="5"/>
      <c r="E37" s="10"/>
    </row>
    <row r="38" spans="1:5">
      <c r="A38" s="5"/>
      <c r="B38" s="5"/>
      <c r="C38" s="5"/>
      <c r="D38" s="5"/>
      <c r="E38" s="10"/>
    </row>
    <row r="39" spans="1:5">
      <c r="A39" s="5"/>
      <c r="B39" s="5"/>
      <c r="C39" s="5"/>
      <c r="D39" s="5"/>
      <c r="E39" s="10"/>
    </row>
  </sheetData>
  <mergeCells count="4">
    <mergeCell ref="A3:E5"/>
    <mergeCell ref="A10:E10"/>
    <mergeCell ref="A1:E2"/>
    <mergeCell ref="A7:E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CE482-FBE7-46B8-B764-A311887423C9}">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8F9D1-5842-42E1-94ED-F062198D0AEE}">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59"/>
  <sheetViews>
    <sheetView topLeftCell="A39" workbookViewId="0">
      <selection activeCell="H59" sqref="E59:H59"/>
    </sheetView>
  </sheetViews>
  <sheetFormatPr defaultRowHeight="15"/>
  <cols>
    <col min="1" max="1" width="28" customWidth="1"/>
    <col min="2" max="2" width="23.7109375" customWidth="1"/>
    <col min="3" max="3" width="9.7109375" customWidth="1"/>
    <col min="4" max="4" width="20.85546875" customWidth="1"/>
    <col min="5" max="5" width="14.7109375" customWidth="1"/>
    <col min="6" max="6" width="13.28515625" customWidth="1"/>
    <col min="7" max="7" width="12.42578125" customWidth="1"/>
    <col min="8" max="8" width="38.5703125" bestFit="1" customWidth="1"/>
    <col min="9" max="9" width="15.140625" customWidth="1"/>
    <col min="11" max="11" width="12.5703125" bestFit="1" customWidth="1"/>
  </cols>
  <sheetData>
    <row r="1" spans="1:15" ht="27.75" customHeight="1">
      <c r="A1" s="72" t="s">
        <v>28</v>
      </c>
      <c r="B1" s="72"/>
      <c r="C1" s="72"/>
      <c r="D1" s="72"/>
      <c r="E1" s="72"/>
    </row>
    <row r="2" spans="1:15">
      <c r="A2" s="72"/>
      <c r="B2" s="72"/>
      <c r="C2" s="72"/>
      <c r="D2" s="72"/>
      <c r="E2" s="72"/>
    </row>
    <row r="3" spans="1:15" s="1" customFormat="1" ht="7.5" customHeight="1">
      <c r="A3" s="77" t="s">
        <v>29</v>
      </c>
      <c r="B3" s="74"/>
      <c r="C3" s="74"/>
      <c r="D3" s="74"/>
      <c r="E3" s="74"/>
    </row>
    <row r="4" spans="1:15" s="1" customFormat="1" ht="17.25" hidden="1" customHeight="1">
      <c r="A4" s="74"/>
      <c r="B4" s="74"/>
      <c r="C4" s="74"/>
      <c r="D4" s="74"/>
      <c r="E4" s="74"/>
    </row>
    <row r="5" spans="1:15" s="1" customFormat="1">
      <c r="A5" s="74"/>
      <c r="B5" s="74"/>
      <c r="C5" s="74"/>
      <c r="D5" s="74"/>
      <c r="E5" s="74"/>
    </row>
    <row r="7" spans="1:15">
      <c r="A7" s="77" t="s">
        <v>30</v>
      </c>
      <c r="B7" s="74"/>
      <c r="C7" s="74"/>
      <c r="D7" s="74"/>
      <c r="E7" s="74"/>
    </row>
    <row r="8" spans="1:15" ht="22.5" customHeight="1">
      <c r="A8" s="74"/>
      <c r="B8" s="74"/>
      <c r="C8" s="74"/>
      <c r="D8" s="74"/>
      <c r="E8" s="74"/>
    </row>
    <row r="9" spans="1:15" ht="15.75" customHeight="1">
      <c r="A9" s="2"/>
      <c r="B9" s="2"/>
      <c r="C9" s="2"/>
      <c r="D9" s="2"/>
      <c r="E9" s="2"/>
      <c r="F9" s="2"/>
      <c r="G9" s="2"/>
    </row>
    <row r="10" spans="1:15">
      <c r="A10" s="75" t="s">
        <v>31</v>
      </c>
      <c r="B10" s="75"/>
      <c r="C10" s="75"/>
      <c r="D10" s="75"/>
      <c r="E10" s="75"/>
    </row>
    <row r="11" spans="1:15">
      <c r="A11" s="7"/>
      <c r="B11" s="7"/>
      <c r="C11" s="7"/>
      <c r="D11" s="7"/>
      <c r="E11" s="7"/>
      <c r="F11" s="7"/>
      <c r="G11" s="7"/>
    </row>
    <row r="12" spans="1:15" s="1" customFormat="1" ht="76.5">
      <c r="A12" s="6" t="s">
        <v>4</v>
      </c>
      <c r="B12" s="6" t="s">
        <v>5</v>
      </c>
      <c r="C12" s="6" t="s">
        <v>6</v>
      </c>
      <c r="D12" s="6" t="s">
        <v>7</v>
      </c>
      <c r="E12" s="6" t="s">
        <v>32</v>
      </c>
      <c r="F12" s="6" t="s">
        <v>33</v>
      </c>
      <c r="G12" s="24" t="s">
        <v>34</v>
      </c>
      <c r="H12" s="66" t="s">
        <v>11</v>
      </c>
    </row>
    <row r="13" spans="1:15" ht="30.75" customHeight="1">
      <c r="A13" s="12" t="s">
        <v>35</v>
      </c>
      <c r="B13" s="12" t="s">
        <v>13</v>
      </c>
      <c r="C13" s="12">
        <v>12345</v>
      </c>
      <c r="D13" s="12" t="s">
        <v>14</v>
      </c>
      <c r="E13" s="18">
        <v>25</v>
      </c>
      <c r="F13" s="18">
        <v>18</v>
      </c>
      <c r="G13" s="39">
        <f>F13/E13</f>
        <v>0.72</v>
      </c>
      <c r="H13" s="67" t="s">
        <v>36</v>
      </c>
      <c r="I13" s="78" t="s">
        <v>37</v>
      </c>
      <c r="J13" s="78"/>
      <c r="K13" s="78"/>
    </row>
    <row r="14" spans="1:15">
      <c r="A14" s="30" t="s">
        <v>38</v>
      </c>
      <c r="B14" s="30" t="s">
        <v>39</v>
      </c>
      <c r="C14" s="30">
        <v>34418</v>
      </c>
      <c r="D14" s="30" t="s">
        <v>40</v>
      </c>
      <c r="E14" s="31">
        <v>10</v>
      </c>
      <c r="F14" s="31">
        <v>7</v>
      </c>
      <c r="G14" s="57">
        <f>F14/E14</f>
        <v>0.7</v>
      </c>
      <c r="H14" s="55" t="s">
        <v>36</v>
      </c>
      <c r="I14" s="60">
        <f>SUM(E14:E35)</f>
        <v>231</v>
      </c>
      <c r="J14" s="46">
        <f>SUM(F14:F35)</f>
        <v>172</v>
      </c>
      <c r="K14" s="47">
        <f>J14/I14</f>
        <v>0.74458874458874458</v>
      </c>
      <c r="L14" s="42" t="s">
        <v>41</v>
      </c>
      <c r="M14" s="38" t="s">
        <v>42</v>
      </c>
      <c r="N14" s="38"/>
      <c r="O14" s="38"/>
    </row>
    <row r="15" spans="1:15">
      <c r="A15" s="30" t="s">
        <v>43</v>
      </c>
      <c r="B15" s="30" t="s">
        <v>44</v>
      </c>
      <c r="C15" s="30">
        <v>14673</v>
      </c>
      <c r="D15" s="30" t="s">
        <v>45</v>
      </c>
      <c r="E15" s="31">
        <v>9</v>
      </c>
      <c r="F15" s="31">
        <v>8</v>
      </c>
      <c r="G15" s="57">
        <f t="shared" ref="G15:G17" si="0">F15/E15</f>
        <v>0.88888888888888884</v>
      </c>
      <c r="H15" s="55" t="s">
        <v>36</v>
      </c>
    </row>
    <row r="16" spans="1:15">
      <c r="A16" s="30" t="s">
        <v>46</v>
      </c>
      <c r="B16" s="30" t="s">
        <v>44</v>
      </c>
      <c r="C16" s="30">
        <v>11674</v>
      </c>
      <c r="D16" s="30" t="s">
        <v>47</v>
      </c>
      <c r="E16" s="31">
        <v>19</v>
      </c>
      <c r="F16" s="31">
        <v>9</v>
      </c>
      <c r="G16" s="57">
        <f t="shared" si="0"/>
        <v>0.47368421052631576</v>
      </c>
      <c r="H16" s="55" t="s">
        <v>36</v>
      </c>
    </row>
    <row r="17" spans="1:15">
      <c r="A17" s="30" t="s">
        <v>48</v>
      </c>
      <c r="B17" s="30" t="s">
        <v>49</v>
      </c>
      <c r="C17" s="30">
        <v>11677</v>
      </c>
      <c r="D17" s="30" t="s">
        <v>47</v>
      </c>
      <c r="E17" s="31">
        <v>7</v>
      </c>
      <c r="F17" s="31">
        <v>6</v>
      </c>
      <c r="G17" s="57">
        <f t="shared" si="0"/>
        <v>0.8571428571428571</v>
      </c>
      <c r="H17" s="55" t="s">
        <v>36</v>
      </c>
      <c r="I17" s="76" t="s">
        <v>50</v>
      </c>
      <c r="J17" s="76"/>
      <c r="K17" s="76"/>
    </row>
    <row r="18" spans="1:15">
      <c r="A18" s="30" t="s">
        <v>51</v>
      </c>
      <c r="B18" s="30" t="s">
        <v>52</v>
      </c>
      <c r="C18" s="30">
        <v>23826</v>
      </c>
      <c r="D18" s="30" t="s">
        <v>22</v>
      </c>
      <c r="E18" s="31">
        <v>14</v>
      </c>
      <c r="F18" s="31">
        <v>10</v>
      </c>
      <c r="G18" s="57">
        <f>F18/E18</f>
        <v>0.7142857142857143</v>
      </c>
      <c r="H18" s="55" t="s">
        <v>36</v>
      </c>
      <c r="I18" s="60">
        <f>SUM(E36:E48)</f>
        <v>238</v>
      </c>
      <c r="J18" s="46">
        <f>SUM(F36:F48)</f>
        <v>160</v>
      </c>
      <c r="K18" s="47">
        <f>J18/I18</f>
        <v>0.67226890756302526</v>
      </c>
      <c r="L18" s="42" t="s">
        <v>53</v>
      </c>
      <c r="M18" s="38" t="s">
        <v>54</v>
      </c>
      <c r="N18" s="38"/>
      <c r="O18" s="38"/>
    </row>
    <row r="19" spans="1:15">
      <c r="A19" s="30" t="s">
        <v>55</v>
      </c>
      <c r="B19" s="30" t="s">
        <v>52</v>
      </c>
      <c r="C19" s="30">
        <v>23826</v>
      </c>
      <c r="D19" s="30" t="s">
        <v>40</v>
      </c>
      <c r="E19" s="31">
        <v>11</v>
      </c>
      <c r="F19" s="31">
        <v>10</v>
      </c>
      <c r="G19" s="57">
        <f t="shared" ref="G19:G21" si="1">F19/E19</f>
        <v>0.90909090909090906</v>
      </c>
      <c r="H19" s="55" t="s">
        <v>36</v>
      </c>
    </row>
    <row r="20" spans="1:15">
      <c r="A20" s="30" t="s">
        <v>56</v>
      </c>
      <c r="B20" s="30" t="s">
        <v>57</v>
      </c>
      <c r="C20" s="30">
        <v>25089</v>
      </c>
      <c r="D20" s="30" t="s">
        <v>47</v>
      </c>
      <c r="E20" s="31">
        <v>4</v>
      </c>
      <c r="F20" s="31">
        <v>4</v>
      </c>
      <c r="G20" s="57">
        <f t="shared" si="1"/>
        <v>1</v>
      </c>
      <c r="H20" s="55" t="s">
        <v>36</v>
      </c>
    </row>
    <row r="21" spans="1:15">
      <c r="A21" s="20" t="s">
        <v>38</v>
      </c>
      <c r="B21" s="20" t="s">
        <v>58</v>
      </c>
      <c r="C21" s="20">
        <v>34418</v>
      </c>
      <c r="D21" s="20" t="s">
        <v>40</v>
      </c>
      <c r="E21" s="21">
        <v>12</v>
      </c>
      <c r="F21" s="21">
        <v>9</v>
      </c>
      <c r="G21" s="58">
        <f t="shared" si="1"/>
        <v>0.75</v>
      </c>
      <c r="H21" s="55" t="s">
        <v>36</v>
      </c>
    </row>
    <row r="22" spans="1:15">
      <c r="A22" s="22" t="s">
        <v>46</v>
      </c>
      <c r="B22" s="20" t="s">
        <v>59</v>
      </c>
      <c r="C22" s="20">
        <v>11674</v>
      </c>
      <c r="D22" s="20" t="s">
        <v>40</v>
      </c>
      <c r="E22" s="21">
        <v>11</v>
      </c>
      <c r="F22" s="21">
        <v>8</v>
      </c>
      <c r="G22" s="58">
        <f t="shared" ref="G22:G29" si="2">F22/E22</f>
        <v>0.72727272727272729</v>
      </c>
      <c r="H22" s="55" t="s">
        <v>36</v>
      </c>
    </row>
    <row r="23" spans="1:15">
      <c r="A23" s="22" t="s">
        <v>60</v>
      </c>
      <c r="B23" s="20" t="s">
        <v>59</v>
      </c>
      <c r="C23" s="20">
        <v>15715</v>
      </c>
      <c r="D23" s="20" t="s">
        <v>22</v>
      </c>
      <c r="E23" s="21">
        <v>16</v>
      </c>
      <c r="F23" s="21">
        <v>15</v>
      </c>
      <c r="G23" s="58">
        <f t="shared" si="2"/>
        <v>0.9375</v>
      </c>
      <c r="H23" s="55" t="s">
        <v>36</v>
      </c>
    </row>
    <row r="24" spans="1:15">
      <c r="A24" s="22" t="s">
        <v>61</v>
      </c>
      <c r="B24" s="20" t="s">
        <v>16</v>
      </c>
      <c r="C24" s="20">
        <v>14671</v>
      </c>
      <c r="D24" s="20" t="s">
        <v>40</v>
      </c>
      <c r="E24" s="21">
        <v>14</v>
      </c>
      <c r="F24" s="21">
        <v>12</v>
      </c>
      <c r="G24" s="58">
        <f t="shared" si="2"/>
        <v>0.8571428571428571</v>
      </c>
      <c r="H24" s="55" t="s">
        <v>36</v>
      </c>
    </row>
    <row r="25" spans="1:15">
      <c r="A25" s="22" t="s">
        <v>48</v>
      </c>
      <c r="B25" s="20" t="s">
        <v>16</v>
      </c>
      <c r="C25" s="20">
        <v>11677</v>
      </c>
      <c r="D25" s="20" t="s">
        <v>47</v>
      </c>
      <c r="E25" s="21">
        <v>5</v>
      </c>
      <c r="F25" s="21">
        <v>3</v>
      </c>
      <c r="G25" s="58">
        <f t="shared" si="2"/>
        <v>0.6</v>
      </c>
      <c r="H25" s="55" t="s">
        <v>36</v>
      </c>
    </row>
    <row r="26" spans="1:15">
      <c r="A26" s="22" t="s">
        <v>55</v>
      </c>
      <c r="B26" s="20" t="s">
        <v>62</v>
      </c>
      <c r="C26" s="20">
        <v>22745</v>
      </c>
      <c r="D26" s="20" t="s">
        <v>40</v>
      </c>
      <c r="E26" s="21">
        <v>12</v>
      </c>
      <c r="F26" s="21">
        <v>8</v>
      </c>
      <c r="G26" s="58">
        <f t="shared" si="2"/>
        <v>0.66666666666666663</v>
      </c>
      <c r="H26" s="55" t="s">
        <v>36</v>
      </c>
    </row>
    <row r="27" spans="1:15">
      <c r="A27" s="22" t="s">
        <v>46</v>
      </c>
      <c r="B27" s="20" t="s">
        <v>62</v>
      </c>
      <c r="C27" s="20">
        <v>23826</v>
      </c>
      <c r="D27" s="20" t="s">
        <v>22</v>
      </c>
      <c r="E27" s="21">
        <v>9</v>
      </c>
      <c r="F27" s="21">
        <v>6</v>
      </c>
      <c r="G27" s="58">
        <f t="shared" si="2"/>
        <v>0.66666666666666663</v>
      </c>
      <c r="H27" s="55" t="s">
        <v>36</v>
      </c>
    </row>
    <row r="28" spans="1:15">
      <c r="A28" s="33" t="s">
        <v>38</v>
      </c>
      <c r="B28" s="30" t="s">
        <v>63</v>
      </c>
      <c r="C28" s="30">
        <v>34418</v>
      </c>
      <c r="D28" s="30" t="s">
        <v>40</v>
      </c>
      <c r="E28" s="37">
        <v>12</v>
      </c>
      <c r="F28" s="37">
        <v>8</v>
      </c>
      <c r="G28" s="57">
        <f t="shared" si="2"/>
        <v>0.66666666666666663</v>
      </c>
      <c r="H28" s="55" t="s">
        <v>36</v>
      </c>
      <c r="I28" t="s">
        <v>64</v>
      </c>
    </row>
    <row r="29" spans="1:15">
      <c r="A29" s="33" t="s">
        <v>65</v>
      </c>
      <c r="B29" s="30" t="s">
        <v>20</v>
      </c>
      <c r="C29" s="30">
        <v>15715</v>
      </c>
      <c r="D29" s="30" t="s">
        <v>40</v>
      </c>
      <c r="E29" s="37">
        <v>11</v>
      </c>
      <c r="F29" s="37">
        <v>8</v>
      </c>
      <c r="G29" s="57">
        <f t="shared" si="2"/>
        <v>0.72727272727272729</v>
      </c>
      <c r="H29" s="55" t="s">
        <v>36</v>
      </c>
      <c r="I29" s="48">
        <f>SUM(E28:E34)</f>
        <v>67</v>
      </c>
      <c r="J29" s="48">
        <f>SUM(F28:F34)</f>
        <v>49</v>
      </c>
      <c r="K29" s="49">
        <f>J29/I29</f>
        <v>0.73134328358208955</v>
      </c>
    </row>
    <row r="30" spans="1:15" hidden="1">
      <c r="A30" s="33" t="s">
        <v>66</v>
      </c>
      <c r="B30" s="30" t="s">
        <v>67</v>
      </c>
      <c r="C30" s="30">
        <v>18751</v>
      </c>
      <c r="D30" s="36" t="s">
        <v>68</v>
      </c>
      <c r="E30" s="37"/>
      <c r="F30" s="37"/>
      <c r="G30" s="59" t="e">
        <f t="shared" ref="G30:G55" si="3">F30/E30</f>
        <v>#DIV/0!</v>
      </c>
      <c r="H30" s="55" t="s">
        <v>36</v>
      </c>
    </row>
    <row r="31" spans="1:15">
      <c r="A31" s="33" t="s">
        <v>69</v>
      </c>
      <c r="B31" s="30" t="s">
        <v>67</v>
      </c>
      <c r="C31" s="30">
        <v>14671</v>
      </c>
      <c r="D31" s="30" t="s">
        <v>40</v>
      </c>
      <c r="E31" s="37">
        <v>12</v>
      </c>
      <c r="F31" s="37">
        <v>9</v>
      </c>
      <c r="G31" s="57">
        <f t="shared" si="3"/>
        <v>0.75</v>
      </c>
      <c r="H31" s="55" t="s">
        <v>36</v>
      </c>
    </row>
    <row r="32" spans="1:15">
      <c r="A32" s="33" t="s">
        <v>65</v>
      </c>
      <c r="B32" s="30" t="s">
        <v>20</v>
      </c>
      <c r="C32" s="30">
        <v>15715</v>
      </c>
      <c r="D32" s="30" t="s">
        <v>40</v>
      </c>
      <c r="E32" s="37">
        <v>10</v>
      </c>
      <c r="F32" s="37">
        <v>7</v>
      </c>
      <c r="G32" s="57">
        <f t="shared" si="3"/>
        <v>0.7</v>
      </c>
      <c r="H32" s="55" t="s">
        <v>36</v>
      </c>
    </row>
    <row r="33" spans="1:11">
      <c r="A33" s="30" t="s">
        <v>70</v>
      </c>
      <c r="B33" s="30" t="s">
        <v>71</v>
      </c>
      <c r="C33" s="30">
        <v>22745</v>
      </c>
      <c r="D33" s="30" t="s">
        <v>40</v>
      </c>
      <c r="E33" s="37">
        <v>10</v>
      </c>
      <c r="F33" s="37">
        <v>8</v>
      </c>
      <c r="G33" s="57">
        <f t="shared" si="3"/>
        <v>0.8</v>
      </c>
      <c r="H33" s="55" t="s">
        <v>36</v>
      </c>
    </row>
    <row r="34" spans="1:11">
      <c r="A34" s="30" t="s">
        <v>72</v>
      </c>
      <c r="B34" s="30" t="s">
        <v>73</v>
      </c>
      <c r="C34" s="30">
        <v>27329</v>
      </c>
      <c r="D34" s="30" t="s">
        <v>40</v>
      </c>
      <c r="E34" s="37">
        <v>12</v>
      </c>
      <c r="F34" s="37">
        <v>9</v>
      </c>
      <c r="G34" s="57">
        <f t="shared" si="3"/>
        <v>0.75</v>
      </c>
      <c r="H34" s="55" t="s">
        <v>36</v>
      </c>
    </row>
    <row r="35" spans="1:11">
      <c r="A35" s="5" t="s">
        <v>70</v>
      </c>
      <c r="B35" s="5" t="s">
        <v>74</v>
      </c>
      <c r="C35" s="5">
        <v>34418</v>
      </c>
      <c r="D35" s="5" t="s">
        <v>40</v>
      </c>
      <c r="E35" s="50">
        <v>11</v>
      </c>
      <c r="F35" s="50">
        <v>8</v>
      </c>
      <c r="G35" s="40">
        <f t="shared" si="3"/>
        <v>0.72727272727272729</v>
      </c>
      <c r="H35" s="55" t="s">
        <v>36</v>
      </c>
    </row>
    <row r="36" spans="1:11">
      <c r="A36" s="5" t="s">
        <v>75</v>
      </c>
      <c r="B36" s="20" t="s">
        <v>21</v>
      </c>
      <c r="C36" s="5">
        <v>11214</v>
      </c>
      <c r="D36" s="5" t="s">
        <v>25</v>
      </c>
      <c r="E36" s="50">
        <v>26</v>
      </c>
      <c r="F36" s="50">
        <v>15</v>
      </c>
      <c r="G36" s="40">
        <f t="shared" si="3"/>
        <v>0.57692307692307687</v>
      </c>
      <c r="H36" s="56" t="s">
        <v>76</v>
      </c>
      <c r="I36" t="s">
        <v>77</v>
      </c>
    </row>
    <row r="37" spans="1:11">
      <c r="A37" s="5" t="s">
        <v>70</v>
      </c>
      <c r="B37" s="20" t="s">
        <v>13</v>
      </c>
      <c r="C37" s="5">
        <v>14873</v>
      </c>
      <c r="D37" s="5" t="s">
        <v>40</v>
      </c>
      <c r="E37" s="50">
        <v>18</v>
      </c>
      <c r="F37" s="50">
        <v>15</v>
      </c>
      <c r="G37" s="10">
        <f t="shared" si="3"/>
        <v>0.83333333333333337</v>
      </c>
      <c r="I37" s="48">
        <f>SUM(E35:E41)</f>
        <v>113</v>
      </c>
      <c r="J37" s="48">
        <f>SUM(F35:F41)</f>
        <v>71</v>
      </c>
      <c r="K37" s="49">
        <f>J37/I37</f>
        <v>0.62831858407079644</v>
      </c>
    </row>
    <row r="38" spans="1:11">
      <c r="A38" s="5" t="s">
        <v>78</v>
      </c>
      <c r="B38" s="20" t="s">
        <v>13</v>
      </c>
      <c r="C38" s="5">
        <v>12747</v>
      </c>
      <c r="D38" s="5" t="s">
        <v>40</v>
      </c>
      <c r="E38" s="50">
        <v>14</v>
      </c>
      <c r="F38" s="50">
        <v>9</v>
      </c>
      <c r="G38" s="10">
        <f t="shared" si="3"/>
        <v>0.6428571428571429</v>
      </c>
    </row>
    <row r="39" spans="1:11">
      <c r="A39" s="5" t="s">
        <v>79</v>
      </c>
      <c r="B39" s="20" t="s">
        <v>23</v>
      </c>
      <c r="C39" s="5">
        <v>26778</v>
      </c>
      <c r="D39" s="20" t="s">
        <v>47</v>
      </c>
      <c r="E39" s="50">
        <v>24</v>
      </c>
      <c r="F39" s="50">
        <v>10</v>
      </c>
      <c r="G39" s="19">
        <f t="shared" si="3"/>
        <v>0.41666666666666669</v>
      </c>
    </row>
    <row r="40" spans="1:11" hidden="1">
      <c r="A40" s="5" t="s">
        <v>80</v>
      </c>
      <c r="B40" s="20" t="s">
        <v>81</v>
      </c>
      <c r="C40" s="5">
        <v>24182</v>
      </c>
      <c r="D40" s="36" t="s">
        <v>68</v>
      </c>
      <c r="E40" s="50"/>
      <c r="F40" s="50"/>
      <c r="G40" s="16" t="e">
        <f t="shared" ref="G40" si="4">F40/E40</f>
        <v>#DIV/0!</v>
      </c>
    </row>
    <row r="41" spans="1:11">
      <c r="A41" s="5" t="s">
        <v>70</v>
      </c>
      <c r="B41" s="20" t="s">
        <v>82</v>
      </c>
      <c r="C41" s="5">
        <v>34418</v>
      </c>
      <c r="D41" s="5" t="s">
        <v>22</v>
      </c>
      <c r="E41" s="50">
        <v>20</v>
      </c>
      <c r="F41" s="50">
        <v>14</v>
      </c>
      <c r="G41" s="10">
        <f t="shared" si="3"/>
        <v>0.7</v>
      </c>
      <c r="H41" s="61" t="s">
        <v>83</v>
      </c>
    </row>
    <row r="42" spans="1:11">
      <c r="A42" s="30" t="s">
        <v>75</v>
      </c>
      <c r="B42" s="30" t="s">
        <v>84</v>
      </c>
      <c r="C42" s="30">
        <v>11214</v>
      </c>
      <c r="D42" s="30" t="s">
        <v>25</v>
      </c>
      <c r="E42" s="31">
        <v>27</v>
      </c>
      <c r="F42" s="31">
        <v>21</v>
      </c>
      <c r="G42" s="32">
        <f t="shared" si="3"/>
        <v>0.77777777777777779</v>
      </c>
      <c r="I42" t="s">
        <v>85</v>
      </c>
    </row>
    <row r="43" spans="1:11">
      <c r="A43" s="30" t="s">
        <v>86</v>
      </c>
      <c r="B43" s="30" t="s">
        <v>84</v>
      </c>
      <c r="C43" s="30">
        <v>13080</v>
      </c>
      <c r="D43" s="30" t="s">
        <v>47</v>
      </c>
      <c r="E43" s="31">
        <v>20</v>
      </c>
      <c r="F43" s="31">
        <v>12</v>
      </c>
      <c r="G43" s="32">
        <f t="shared" si="3"/>
        <v>0.6</v>
      </c>
      <c r="I43" s="48">
        <f>SUM(E42:E48)</f>
        <v>136</v>
      </c>
      <c r="J43" s="48">
        <f>SUM(F42:F48)</f>
        <v>97</v>
      </c>
      <c r="K43" s="49">
        <f>J43/I43</f>
        <v>0.71323529411764708</v>
      </c>
    </row>
    <row r="44" spans="1:11">
      <c r="A44" s="30" t="s">
        <v>70</v>
      </c>
      <c r="B44" s="30" t="s">
        <v>24</v>
      </c>
      <c r="C44" s="30">
        <v>14873</v>
      </c>
      <c r="D44" s="30" t="s">
        <v>22</v>
      </c>
      <c r="E44" s="31">
        <v>21</v>
      </c>
      <c r="F44" s="31">
        <v>14</v>
      </c>
      <c r="G44" s="32">
        <f t="shared" si="3"/>
        <v>0.66666666666666663</v>
      </c>
    </row>
    <row r="45" spans="1:11">
      <c r="A45" s="30" t="s">
        <v>78</v>
      </c>
      <c r="B45" s="30" t="s">
        <v>24</v>
      </c>
      <c r="C45" s="30">
        <v>12747</v>
      </c>
      <c r="D45" s="30" t="s">
        <v>47</v>
      </c>
      <c r="E45" s="31">
        <v>19</v>
      </c>
      <c r="F45" s="31">
        <v>12</v>
      </c>
      <c r="G45" s="32">
        <f t="shared" si="3"/>
        <v>0.63157894736842102</v>
      </c>
    </row>
    <row r="46" spans="1:11">
      <c r="A46" s="30" t="s">
        <v>87</v>
      </c>
      <c r="B46" s="30" t="s">
        <v>88</v>
      </c>
      <c r="C46" s="30">
        <v>26778</v>
      </c>
      <c r="D46" s="30" t="s">
        <v>22</v>
      </c>
      <c r="E46" s="31">
        <v>24</v>
      </c>
      <c r="F46" s="31">
        <v>17</v>
      </c>
      <c r="G46" s="32">
        <f t="shared" si="3"/>
        <v>0.70833333333333337</v>
      </c>
    </row>
    <row r="47" spans="1:11">
      <c r="A47" s="30" t="s">
        <v>89</v>
      </c>
      <c r="B47" s="30" t="s">
        <v>26</v>
      </c>
      <c r="C47" s="30">
        <v>24182</v>
      </c>
      <c r="D47" s="30" t="s">
        <v>22</v>
      </c>
      <c r="E47" s="31">
        <v>6</v>
      </c>
      <c r="F47" s="31">
        <v>5</v>
      </c>
      <c r="G47" s="32">
        <f t="shared" si="3"/>
        <v>0.83333333333333337</v>
      </c>
    </row>
    <row r="48" spans="1:11">
      <c r="A48" s="30" t="s">
        <v>70</v>
      </c>
      <c r="B48" s="30" t="s">
        <v>90</v>
      </c>
      <c r="C48" s="30">
        <v>34418</v>
      </c>
      <c r="D48" s="30" t="s">
        <v>22</v>
      </c>
      <c r="E48" s="31">
        <v>19</v>
      </c>
      <c r="F48" s="31">
        <v>16</v>
      </c>
      <c r="G48" s="32">
        <f t="shared" si="3"/>
        <v>0.84210526315789469</v>
      </c>
      <c r="H48" s="61" t="s">
        <v>83</v>
      </c>
    </row>
    <row r="49" spans="1:11">
      <c r="A49" s="52" t="s">
        <v>65</v>
      </c>
      <c r="B49" s="52" t="s">
        <v>91</v>
      </c>
      <c r="C49" s="52">
        <v>13080</v>
      </c>
      <c r="D49" s="52" t="s">
        <v>47</v>
      </c>
      <c r="E49" s="53">
        <v>22</v>
      </c>
      <c r="F49" s="53">
        <v>15</v>
      </c>
      <c r="G49" s="54">
        <f t="shared" si="3"/>
        <v>0.68181818181818177</v>
      </c>
      <c r="H49" s="62" t="s">
        <v>92</v>
      </c>
      <c r="I49" t="s">
        <v>93</v>
      </c>
    </row>
    <row r="50" spans="1:11">
      <c r="A50" s="5" t="s">
        <v>75</v>
      </c>
      <c r="B50" s="52" t="s">
        <v>91</v>
      </c>
      <c r="C50" s="5">
        <v>11214</v>
      </c>
      <c r="D50" s="5" t="s">
        <v>22</v>
      </c>
      <c r="E50" s="11">
        <v>17</v>
      </c>
      <c r="F50" s="11">
        <v>13</v>
      </c>
      <c r="G50" s="10">
        <f t="shared" si="3"/>
        <v>0.76470588235294112</v>
      </c>
      <c r="H50" s="62" t="s">
        <v>94</v>
      </c>
      <c r="I50" s="48">
        <f>SUM(E49:E54)</f>
        <v>73</v>
      </c>
      <c r="J50" s="48">
        <f>SUM(F49:F54)</f>
        <v>53</v>
      </c>
      <c r="K50" s="49">
        <f>J50/I50</f>
        <v>0.72602739726027399</v>
      </c>
    </row>
    <row r="51" spans="1:11">
      <c r="A51" s="5" t="s">
        <v>66</v>
      </c>
      <c r="B51" s="5" t="s">
        <v>27</v>
      </c>
      <c r="C51" s="5">
        <v>14873</v>
      </c>
      <c r="D51" s="5" t="s">
        <v>22</v>
      </c>
      <c r="E51" s="11">
        <v>20</v>
      </c>
      <c r="F51" s="11">
        <v>16</v>
      </c>
      <c r="G51" s="10">
        <f t="shared" si="3"/>
        <v>0.8</v>
      </c>
      <c r="H51" s="62" t="s">
        <v>94</v>
      </c>
    </row>
    <row r="52" spans="1:11">
      <c r="A52" s="5" t="s">
        <v>95</v>
      </c>
      <c r="B52" s="5" t="s">
        <v>27</v>
      </c>
      <c r="C52" s="5">
        <v>12747</v>
      </c>
      <c r="D52" s="5" t="s">
        <v>47</v>
      </c>
      <c r="E52" s="11">
        <v>14</v>
      </c>
      <c r="F52" s="11">
        <v>9</v>
      </c>
      <c r="G52" s="10">
        <f t="shared" si="3"/>
        <v>0.6428571428571429</v>
      </c>
      <c r="H52" s="62" t="s">
        <v>94</v>
      </c>
    </row>
    <row r="53" spans="1:11">
      <c r="A53" s="5"/>
      <c r="B53" s="5"/>
      <c r="C53" s="5"/>
      <c r="D53" s="5"/>
      <c r="E53" s="11"/>
      <c r="F53" s="11"/>
      <c r="G53" s="10" t="e">
        <f t="shared" si="3"/>
        <v>#DIV/0!</v>
      </c>
    </row>
    <row r="54" spans="1:11">
      <c r="A54" s="5"/>
      <c r="B54" s="5"/>
      <c r="C54" s="5"/>
      <c r="D54" s="5"/>
      <c r="E54" s="28"/>
      <c r="F54" s="28"/>
      <c r="G54" s="29" t="e">
        <f t="shared" si="3"/>
        <v>#DIV/0!</v>
      </c>
    </row>
    <row r="55" spans="1:11">
      <c r="E55" s="27">
        <f>SUM(E14:E54)</f>
        <v>542</v>
      </c>
      <c r="F55" s="35">
        <f>SUM(F14:F54)</f>
        <v>385</v>
      </c>
      <c r="G55" s="34">
        <f t="shared" si="3"/>
        <v>0.71033210332103325</v>
      </c>
    </row>
    <row r="59" spans="1:11">
      <c r="E59" s="48"/>
      <c r="F59" s="48"/>
      <c r="G59" s="68"/>
    </row>
  </sheetData>
  <mergeCells count="6">
    <mergeCell ref="I17:K17"/>
    <mergeCell ref="A1:E2"/>
    <mergeCell ref="A3:E5"/>
    <mergeCell ref="A7:E8"/>
    <mergeCell ref="A10:E10"/>
    <mergeCell ref="I13:K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P22"/>
  <sheetViews>
    <sheetView workbookViewId="0">
      <selection activeCell="H25" sqref="H25"/>
    </sheetView>
  </sheetViews>
  <sheetFormatPr defaultRowHeight="15"/>
  <cols>
    <col min="1" max="1" width="22.140625" customWidth="1"/>
    <col min="2" max="2" width="19.85546875" customWidth="1"/>
    <col min="3" max="3" width="11.5703125" customWidth="1"/>
    <col min="4" max="4" width="27.42578125" customWidth="1"/>
    <col min="5" max="5" width="19.7109375" customWidth="1"/>
  </cols>
  <sheetData>
    <row r="1" spans="1:16" ht="18.75">
      <c r="A1" s="79" t="s">
        <v>96</v>
      </c>
      <c r="B1" s="79"/>
      <c r="C1" s="79"/>
      <c r="D1" s="79"/>
      <c r="E1" s="79"/>
    </row>
    <row r="3" spans="1:16" ht="15" customHeight="1">
      <c r="A3" s="77" t="s">
        <v>97</v>
      </c>
      <c r="B3" s="74"/>
      <c r="C3" s="74"/>
      <c r="D3" s="74"/>
      <c r="E3" s="74"/>
      <c r="F3" s="1"/>
      <c r="G3" s="1"/>
      <c r="H3" s="1"/>
      <c r="I3" s="1"/>
      <c r="J3" s="1"/>
      <c r="K3" s="1"/>
      <c r="L3" s="1"/>
      <c r="M3" s="1"/>
      <c r="N3" s="1"/>
      <c r="O3" s="1"/>
      <c r="P3" s="1"/>
    </row>
    <row r="4" spans="1:16" ht="30" customHeight="1">
      <c r="A4" s="74"/>
      <c r="B4" s="74"/>
      <c r="C4" s="74"/>
      <c r="D4" s="74"/>
      <c r="E4" s="74"/>
      <c r="F4" s="1"/>
      <c r="G4" s="1"/>
      <c r="H4" s="1"/>
      <c r="I4" s="1"/>
      <c r="J4" s="1"/>
      <c r="K4" s="1"/>
      <c r="L4" s="1"/>
      <c r="M4" s="1"/>
      <c r="N4" s="1"/>
      <c r="O4" s="1"/>
      <c r="P4" s="1"/>
    </row>
    <row r="6" spans="1:16">
      <c r="A6" s="44" t="s">
        <v>98</v>
      </c>
    </row>
    <row r="8" spans="1:16" ht="34.5" customHeight="1">
      <c r="A8" s="75" t="s">
        <v>99</v>
      </c>
      <c r="B8" s="75"/>
      <c r="C8" s="75"/>
      <c r="D8" s="75"/>
      <c r="E8" s="75"/>
    </row>
    <row r="9" spans="1:16">
      <c r="A9" s="7"/>
      <c r="B9" s="7"/>
      <c r="C9" s="7"/>
      <c r="D9" s="7"/>
      <c r="E9" s="7"/>
    </row>
    <row r="10" spans="1:16" ht="30">
      <c r="A10" s="4" t="s">
        <v>4</v>
      </c>
      <c r="B10" s="4" t="s">
        <v>5</v>
      </c>
      <c r="C10" s="4" t="s">
        <v>6</v>
      </c>
      <c r="D10" s="4" t="s">
        <v>7</v>
      </c>
      <c r="E10" s="6" t="s">
        <v>100</v>
      </c>
      <c r="F10" s="3"/>
    </row>
    <row r="11" spans="1:16">
      <c r="A11" s="12" t="s">
        <v>12</v>
      </c>
      <c r="B11" s="12" t="s">
        <v>13</v>
      </c>
      <c r="C11" s="12">
        <v>12345</v>
      </c>
      <c r="D11" s="12" t="s">
        <v>14</v>
      </c>
      <c r="E11" s="13">
        <v>0.80420000000000003</v>
      </c>
    </row>
    <row r="12" spans="1:16" hidden="1">
      <c r="A12" s="5" t="s">
        <v>101</v>
      </c>
      <c r="B12" s="5" t="s">
        <v>21</v>
      </c>
      <c r="C12" s="5">
        <v>14226</v>
      </c>
      <c r="D12" s="5" t="s">
        <v>25</v>
      </c>
      <c r="E12" s="16" t="s">
        <v>102</v>
      </c>
    </row>
    <row r="13" spans="1:16">
      <c r="A13" s="5" t="s">
        <v>103</v>
      </c>
      <c r="B13" s="5" t="s">
        <v>13</v>
      </c>
      <c r="C13" s="5">
        <v>14228</v>
      </c>
      <c r="D13" s="5" t="s">
        <v>25</v>
      </c>
      <c r="E13" s="19">
        <v>0.70109999999999995</v>
      </c>
    </row>
    <row r="14" spans="1:16">
      <c r="A14" s="5" t="s">
        <v>104</v>
      </c>
      <c r="B14" s="5" t="s">
        <v>13</v>
      </c>
      <c r="C14" s="5">
        <v>16975</v>
      </c>
      <c r="D14" s="5" t="s">
        <v>25</v>
      </c>
      <c r="E14" s="19">
        <v>0.78090000000000004</v>
      </c>
    </row>
    <row r="15" spans="1:16">
      <c r="A15" s="5" t="s">
        <v>103</v>
      </c>
      <c r="B15" s="5" t="s">
        <v>81</v>
      </c>
      <c r="C15" s="5">
        <v>24281</v>
      </c>
      <c r="D15" s="5" t="s">
        <v>25</v>
      </c>
      <c r="E15" s="10">
        <v>0.749</v>
      </c>
    </row>
    <row r="16" spans="1:16">
      <c r="A16" s="5" t="s">
        <v>103</v>
      </c>
      <c r="B16" s="5" t="s">
        <v>84</v>
      </c>
      <c r="C16" s="5">
        <v>14228</v>
      </c>
      <c r="D16" s="5" t="s">
        <v>25</v>
      </c>
      <c r="E16" s="19">
        <v>0.86719999999999997</v>
      </c>
    </row>
    <row r="17" spans="1:5">
      <c r="A17" s="5" t="s">
        <v>101</v>
      </c>
      <c r="B17" s="5" t="s">
        <v>84</v>
      </c>
      <c r="C17" s="5">
        <v>14226</v>
      </c>
      <c r="D17" s="5" t="s">
        <v>22</v>
      </c>
      <c r="E17" s="10">
        <v>0.85709999999999997</v>
      </c>
    </row>
    <row r="18" spans="1:5">
      <c r="A18" s="5" t="s">
        <v>103</v>
      </c>
      <c r="B18" s="5" t="s">
        <v>26</v>
      </c>
      <c r="C18" s="5">
        <v>23110</v>
      </c>
      <c r="D18" s="5" t="s">
        <v>25</v>
      </c>
      <c r="E18" s="10">
        <v>0.86380000000000001</v>
      </c>
    </row>
    <row r="19" spans="1:5">
      <c r="A19" s="5"/>
      <c r="B19" s="5"/>
      <c r="C19" s="5"/>
      <c r="D19" s="5"/>
      <c r="E19" s="10"/>
    </row>
    <row r="20" spans="1:5">
      <c r="A20" s="5"/>
      <c r="B20" s="5"/>
      <c r="C20" s="5"/>
      <c r="D20" s="5"/>
      <c r="E20" s="17">
        <f>AVERAGE(E13:E19)</f>
        <v>0.80318333333333325</v>
      </c>
    </row>
    <row r="22" spans="1:5">
      <c r="E22" s="45"/>
    </row>
  </sheetData>
  <mergeCells count="3">
    <mergeCell ref="A3:E4"/>
    <mergeCell ref="A8:E8"/>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21"/>
  <sheetViews>
    <sheetView workbookViewId="0">
      <selection activeCell="G19" sqref="G19"/>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51" t="s">
        <v>105</v>
      </c>
      <c r="B1" s="9"/>
      <c r="C1" s="9"/>
      <c r="D1" s="9"/>
    </row>
    <row r="3" spans="1:6" s="1" customFormat="1" ht="16.5" customHeight="1">
      <c r="A3" s="77" t="s">
        <v>106</v>
      </c>
      <c r="B3" s="74"/>
      <c r="C3" s="74"/>
      <c r="D3" s="74"/>
      <c r="E3" s="74"/>
    </row>
    <row r="4" spans="1:6" s="1" customFormat="1" ht="17.25" customHeight="1">
      <c r="A4" s="74"/>
      <c r="B4" s="74"/>
      <c r="C4" s="74"/>
      <c r="D4" s="74"/>
      <c r="E4" s="74"/>
    </row>
    <row r="5" spans="1:6" s="1" customFormat="1" ht="19.5" customHeight="1">
      <c r="A5" s="74"/>
      <c r="B5" s="74"/>
      <c r="C5" s="74"/>
      <c r="D5" s="74"/>
      <c r="E5" s="74"/>
    </row>
    <row r="7" spans="1:6">
      <c r="A7" s="44" t="s">
        <v>107</v>
      </c>
    </row>
    <row r="9" spans="1:6" ht="15" customHeight="1">
      <c r="A9" s="75" t="s">
        <v>3</v>
      </c>
      <c r="B9" s="75"/>
      <c r="C9" s="75"/>
      <c r="D9" s="75"/>
      <c r="E9" s="75"/>
    </row>
    <row r="10" spans="1:6">
      <c r="A10" s="7"/>
      <c r="B10" s="7"/>
      <c r="C10" s="7"/>
      <c r="D10" s="7"/>
      <c r="E10" s="7"/>
    </row>
    <row r="11" spans="1:6" ht="30">
      <c r="A11" s="4" t="s">
        <v>4</v>
      </c>
      <c r="B11" s="4" t="s">
        <v>5</v>
      </c>
      <c r="C11" s="4" t="s">
        <v>6</v>
      </c>
      <c r="D11" s="4" t="s">
        <v>7</v>
      </c>
      <c r="E11" s="6" t="s">
        <v>100</v>
      </c>
      <c r="F11" s="3"/>
    </row>
    <row r="12" spans="1:6">
      <c r="A12" s="12" t="s">
        <v>108</v>
      </c>
      <c r="B12" s="12" t="s">
        <v>13</v>
      </c>
      <c r="C12" s="12">
        <v>12345</v>
      </c>
      <c r="D12" s="12" t="s">
        <v>14</v>
      </c>
      <c r="E12" s="13">
        <v>0.80420000000000003</v>
      </c>
    </row>
    <row r="13" spans="1:6">
      <c r="A13" s="5" t="s">
        <v>109</v>
      </c>
      <c r="B13" s="5" t="s">
        <v>13</v>
      </c>
      <c r="C13" s="5">
        <v>16406</v>
      </c>
      <c r="D13" s="5" t="s">
        <v>68</v>
      </c>
      <c r="E13" s="10">
        <v>0.95</v>
      </c>
    </row>
    <row r="14" spans="1:6">
      <c r="A14" s="5" t="s">
        <v>109</v>
      </c>
      <c r="B14" s="5" t="s">
        <v>23</v>
      </c>
      <c r="C14" s="5">
        <v>24184</v>
      </c>
      <c r="D14" s="5" t="s">
        <v>25</v>
      </c>
      <c r="E14" s="19">
        <v>0.86299999999999999</v>
      </c>
    </row>
    <row r="15" spans="1:6">
      <c r="A15" s="5" t="s">
        <v>109</v>
      </c>
      <c r="B15" s="5" t="s">
        <v>84</v>
      </c>
      <c r="C15" s="5">
        <v>16406</v>
      </c>
      <c r="D15" s="5" t="s">
        <v>25</v>
      </c>
      <c r="E15" s="19">
        <v>0.83779999999999999</v>
      </c>
    </row>
    <row r="16" spans="1:6">
      <c r="A16" s="5" t="s">
        <v>109</v>
      </c>
      <c r="B16" s="5" t="s">
        <v>88</v>
      </c>
      <c r="C16" s="5">
        <v>24184</v>
      </c>
      <c r="D16" s="5" t="s">
        <v>25</v>
      </c>
      <c r="E16" s="10">
        <v>0.88</v>
      </c>
    </row>
    <row r="17" spans="1:5">
      <c r="A17" s="5"/>
      <c r="B17" s="5"/>
      <c r="C17" s="5"/>
      <c r="D17" s="5"/>
      <c r="E17" s="10"/>
    </row>
    <row r="18" spans="1:5">
      <c r="A18" s="5"/>
      <c r="B18" s="5"/>
      <c r="C18" s="5"/>
      <c r="D18" s="5"/>
      <c r="E18" s="10"/>
    </row>
    <row r="19" spans="1:5">
      <c r="E19" s="45">
        <f>AVERAGE(E13:E18)</f>
        <v>0.88269999999999993</v>
      </c>
    </row>
    <row r="21" spans="1:5">
      <c r="E21" s="45"/>
    </row>
  </sheetData>
  <mergeCells count="2">
    <mergeCell ref="A9:E9"/>
    <mergeCell ref="A3:E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F22"/>
  <sheetViews>
    <sheetView workbookViewId="0">
      <selection activeCell="E22" sqref="E22"/>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8" t="s">
        <v>110</v>
      </c>
      <c r="B1" s="9"/>
      <c r="C1" s="9"/>
      <c r="D1" s="9"/>
    </row>
    <row r="3" spans="1:6" s="1" customFormat="1" ht="16.5" customHeight="1">
      <c r="A3" s="77" t="s">
        <v>111</v>
      </c>
      <c r="B3" s="74"/>
      <c r="C3" s="74"/>
      <c r="D3" s="74"/>
      <c r="E3" s="74"/>
    </row>
    <row r="4" spans="1:6" s="1" customFormat="1" ht="17.25" customHeight="1">
      <c r="A4" s="74"/>
      <c r="B4" s="74"/>
      <c r="C4" s="74"/>
      <c r="D4" s="74"/>
      <c r="E4" s="74"/>
    </row>
    <row r="5" spans="1:6" s="1" customFormat="1" ht="19.5" customHeight="1">
      <c r="A5" s="74"/>
      <c r="B5" s="74"/>
      <c r="C5" s="74"/>
      <c r="D5" s="74"/>
      <c r="E5" s="74"/>
    </row>
    <row r="7" spans="1:6">
      <c r="A7" s="44" t="s">
        <v>112</v>
      </c>
    </row>
    <row r="9" spans="1:6" ht="15" customHeight="1">
      <c r="A9" s="75" t="s">
        <v>3</v>
      </c>
      <c r="B9" s="75"/>
      <c r="C9" s="75"/>
      <c r="D9" s="75"/>
      <c r="E9" s="75"/>
    </row>
    <row r="10" spans="1:6">
      <c r="A10" s="7"/>
      <c r="B10" s="7"/>
      <c r="C10" s="7"/>
      <c r="D10" s="7"/>
      <c r="E10" s="7"/>
    </row>
    <row r="11" spans="1:6" ht="30">
      <c r="A11" s="4" t="s">
        <v>4</v>
      </c>
      <c r="B11" s="4" t="s">
        <v>5</v>
      </c>
      <c r="C11" s="4" t="s">
        <v>6</v>
      </c>
      <c r="D11" s="4" t="s">
        <v>7</v>
      </c>
      <c r="E11" s="6" t="s">
        <v>100</v>
      </c>
      <c r="F11" s="3"/>
    </row>
    <row r="12" spans="1:6">
      <c r="A12" s="12" t="s">
        <v>12</v>
      </c>
      <c r="B12" s="12" t="s">
        <v>13</v>
      </c>
      <c r="C12" s="12">
        <v>12345</v>
      </c>
      <c r="D12" s="12" t="s">
        <v>14</v>
      </c>
      <c r="E12" s="13">
        <v>0.80420000000000003</v>
      </c>
    </row>
    <row r="13" spans="1:6">
      <c r="A13" s="5" t="s">
        <v>113</v>
      </c>
      <c r="B13" s="5" t="s">
        <v>21</v>
      </c>
      <c r="C13" s="5">
        <v>14259</v>
      </c>
      <c r="D13" s="5" t="s">
        <v>22</v>
      </c>
      <c r="E13" s="10">
        <v>0.98750000000000004</v>
      </c>
    </row>
    <row r="14" spans="1:6">
      <c r="A14" s="5" t="s">
        <v>113</v>
      </c>
      <c r="B14" s="5" t="s">
        <v>23</v>
      </c>
      <c r="C14" s="5">
        <v>25639</v>
      </c>
      <c r="D14" s="5" t="s">
        <v>22</v>
      </c>
      <c r="E14" s="10">
        <v>0.97750000000000004</v>
      </c>
    </row>
    <row r="15" spans="1:6">
      <c r="A15" s="5" t="s">
        <v>113</v>
      </c>
      <c r="B15" s="5" t="s">
        <v>24</v>
      </c>
      <c r="C15" s="5">
        <v>14259</v>
      </c>
      <c r="D15" s="5" t="s">
        <v>25</v>
      </c>
      <c r="E15" s="19">
        <v>1</v>
      </c>
    </row>
    <row r="16" spans="1:6">
      <c r="A16" s="5" t="s">
        <v>113</v>
      </c>
      <c r="B16" s="5" t="s">
        <v>26</v>
      </c>
      <c r="C16" s="5">
        <v>25639</v>
      </c>
      <c r="D16" s="5" t="s">
        <v>22</v>
      </c>
      <c r="E16" s="10">
        <v>0.96250000000000002</v>
      </c>
    </row>
    <row r="17" spans="1:5">
      <c r="A17" s="5" t="s">
        <v>113</v>
      </c>
      <c r="B17" s="5" t="s">
        <v>27</v>
      </c>
      <c r="C17" s="5">
        <v>14259</v>
      </c>
      <c r="D17" s="5" t="s">
        <v>22</v>
      </c>
      <c r="E17" s="10">
        <v>0.97250000000000003</v>
      </c>
    </row>
    <row r="18" spans="1:5">
      <c r="A18" s="5"/>
      <c r="B18" s="5"/>
      <c r="C18" s="5"/>
      <c r="D18" s="5"/>
      <c r="E18" s="10"/>
    </row>
    <row r="19" spans="1:5">
      <c r="E19" s="45">
        <f>AVERAGE(E13:E18)</f>
        <v>0.97999999999999987</v>
      </c>
    </row>
    <row r="22" spans="1:5">
      <c r="E22" s="45"/>
    </row>
  </sheetData>
  <mergeCells count="2">
    <mergeCell ref="A3:E5"/>
    <mergeCell ref="A9:E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F21"/>
  <sheetViews>
    <sheetView workbookViewId="0">
      <selection activeCell="E21" sqref="E21"/>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51" t="s">
        <v>114</v>
      </c>
      <c r="B1" s="9"/>
      <c r="C1" s="9"/>
      <c r="D1" s="9"/>
    </row>
    <row r="3" spans="1:6" s="1" customFormat="1" ht="16.5" customHeight="1">
      <c r="A3" s="77" t="s">
        <v>115</v>
      </c>
      <c r="B3" s="74"/>
      <c r="C3" s="74"/>
      <c r="D3" s="74"/>
      <c r="E3" s="74"/>
    </row>
    <row r="4" spans="1:6" s="1" customFormat="1" ht="17.25" customHeight="1">
      <c r="A4" s="74"/>
      <c r="B4" s="74"/>
      <c r="C4" s="74"/>
      <c r="D4" s="74"/>
      <c r="E4" s="74"/>
    </row>
    <row r="5" spans="1:6" s="1" customFormat="1" ht="19.5" customHeight="1">
      <c r="A5" s="74"/>
      <c r="B5" s="74"/>
      <c r="C5" s="74"/>
      <c r="D5" s="74"/>
      <c r="E5" s="74"/>
    </row>
    <row r="7" spans="1:6">
      <c r="A7" s="44" t="s">
        <v>116</v>
      </c>
    </row>
    <row r="9" spans="1:6" ht="15" customHeight="1">
      <c r="A9" s="75" t="s">
        <v>3</v>
      </c>
      <c r="B9" s="75"/>
      <c r="C9" s="75"/>
      <c r="D9" s="75"/>
      <c r="E9" s="75"/>
    </row>
    <row r="10" spans="1:6">
      <c r="A10" s="7"/>
      <c r="B10" s="7"/>
      <c r="C10" s="7"/>
      <c r="D10" s="7"/>
      <c r="E10" s="7"/>
    </row>
    <row r="11" spans="1:6" ht="30.75">
      <c r="A11" s="4" t="s">
        <v>4</v>
      </c>
      <c r="B11" s="4" t="s">
        <v>5</v>
      </c>
      <c r="C11" s="4" t="s">
        <v>6</v>
      </c>
      <c r="D11" s="4" t="s">
        <v>117</v>
      </c>
      <c r="E11" s="6" t="s">
        <v>118</v>
      </c>
      <c r="F11" s="3"/>
    </row>
    <row r="12" spans="1:6">
      <c r="A12" s="14" t="s">
        <v>119</v>
      </c>
      <c r="B12" s="14" t="s">
        <v>13</v>
      </c>
      <c r="C12" s="14">
        <v>12345</v>
      </c>
      <c r="D12" s="14" t="s">
        <v>14</v>
      </c>
      <c r="E12" s="15">
        <v>0.80420000000000003</v>
      </c>
    </row>
    <row r="13" spans="1:6">
      <c r="A13" s="5" t="s">
        <v>120</v>
      </c>
      <c r="B13" s="5" t="s">
        <v>21</v>
      </c>
      <c r="C13" s="5">
        <v>14790</v>
      </c>
      <c r="D13" s="5" t="s">
        <v>22</v>
      </c>
      <c r="E13" s="10">
        <v>0.876</v>
      </c>
    </row>
    <row r="14" spans="1:6">
      <c r="A14" s="5" t="s">
        <v>120</v>
      </c>
      <c r="B14" s="5" t="s">
        <v>81</v>
      </c>
      <c r="C14" s="5">
        <v>25644</v>
      </c>
      <c r="D14" s="5" t="s">
        <v>25</v>
      </c>
      <c r="E14" s="10">
        <v>0.92149999999999999</v>
      </c>
    </row>
    <row r="15" spans="1:6">
      <c r="A15" s="5" t="s">
        <v>120</v>
      </c>
      <c r="B15" s="5" t="s">
        <v>24</v>
      </c>
      <c r="C15" s="5">
        <v>14790</v>
      </c>
      <c r="D15" s="5" t="s">
        <v>22</v>
      </c>
      <c r="E15" s="10">
        <v>0.69110000000000005</v>
      </c>
    </row>
    <row r="16" spans="1:6">
      <c r="A16" s="5" t="s">
        <v>120</v>
      </c>
      <c r="B16" s="5" t="s">
        <v>88</v>
      </c>
      <c r="C16" s="5">
        <v>25644</v>
      </c>
      <c r="D16" s="5" t="s">
        <v>22</v>
      </c>
      <c r="E16" s="10">
        <v>0.69199999999999995</v>
      </c>
    </row>
    <row r="17" spans="1:5">
      <c r="A17" s="5"/>
      <c r="B17" s="5"/>
      <c r="C17" s="5"/>
      <c r="D17" s="5"/>
      <c r="E17" s="10"/>
    </row>
    <row r="18" spans="1:5">
      <c r="A18" s="5"/>
      <c r="B18" s="5"/>
      <c r="C18" s="5"/>
      <c r="D18" s="5"/>
      <c r="E18" s="10"/>
    </row>
    <row r="19" spans="1:5">
      <c r="E19" s="45">
        <f>AVERAGE(E13:E18)</f>
        <v>0.79515000000000002</v>
      </c>
    </row>
    <row r="21" spans="1:5">
      <c r="E21" s="45"/>
    </row>
  </sheetData>
  <mergeCells count="2">
    <mergeCell ref="A3:E5"/>
    <mergeCell ref="A9:E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F21"/>
  <sheetViews>
    <sheetView workbookViewId="0">
      <selection activeCell="E21" sqref="E21"/>
    </sheetView>
  </sheetViews>
  <sheetFormatPr defaultRowHeight="15"/>
  <cols>
    <col min="1" max="1" width="28" customWidth="1"/>
    <col min="2" max="2" width="23.7109375" customWidth="1"/>
    <col min="3" max="3" width="14.5703125" customWidth="1"/>
    <col min="4" max="4" width="27.42578125" customWidth="1"/>
    <col min="5" max="5" width="19.7109375" customWidth="1"/>
  </cols>
  <sheetData>
    <row r="1" spans="1:6" ht="27.75" customHeight="1">
      <c r="A1" s="51" t="s">
        <v>121</v>
      </c>
      <c r="B1" s="9"/>
      <c r="C1" s="9"/>
      <c r="D1" s="9"/>
    </row>
    <row r="3" spans="1:6" s="1" customFormat="1" ht="16.5" customHeight="1">
      <c r="A3" s="77" t="s">
        <v>122</v>
      </c>
      <c r="B3" s="74"/>
      <c r="C3" s="74"/>
      <c r="D3" s="74"/>
      <c r="E3" s="74"/>
    </row>
    <row r="4" spans="1:6" s="1" customFormat="1" ht="17.25" customHeight="1">
      <c r="A4" s="74"/>
      <c r="B4" s="74"/>
      <c r="C4" s="74"/>
      <c r="D4" s="74"/>
      <c r="E4" s="74"/>
    </row>
    <row r="5" spans="1:6" s="1" customFormat="1" ht="19.5" customHeight="1">
      <c r="A5" s="74"/>
      <c r="B5" s="74"/>
      <c r="C5" s="74"/>
      <c r="D5" s="74"/>
      <c r="E5" s="74"/>
    </row>
    <row r="7" spans="1:6">
      <c r="A7" s="44" t="s">
        <v>123</v>
      </c>
    </row>
    <row r="9" spans="1:6" ht="15" customHeight="1">
      <c r="A9" s="75" t="s">
        <v>3</v>
      </c>
      <c r="B9" s="75"/>
      <c r="C9" s="75"/>
      <c r="D9" s="75"/>
      <c r="E9" s="75"/>
    </row>
    <row r="10" spans="1:6">
      <c r="A10" s="7"/>
      <c r="B10" s="7"/>
      <c r="C10" s="7"/>
      <c r="D10" s="7"/>
      <c r="E10" s="7"/>
    </row>
    <row r="11" spans="1:6" ht="30">
      <c r="A11" s="4" t="s">
        <v>4</v>
      </c>
      <c r="B11" s="4" t="s">
        <v>5</v>
      </c>
      <c r="C11" s="4" t="s">
        <v>6</v>
      </c>
      <c r="D11" s="4" t="s">
        <v>7</v>
      </c>
      <c r="E11" s="6" t="s">
        <v>100</v>
      </c>
      <c r="F11" s="3"/>
    </row>
    <row r="12" spans="1:6">
      <c r="A12" s="12" t="s">
        <v>119</v>
      </c>
      <c r="B12" s="12" t="s">
        <v>13</v>
      </c>
      <c r="C12" s="12">
        <v>12345</v>
      </c>
      <c r="D12" s="12" t="s">
        <v>14</v>
      </c>
      <c r="E12" s="13">
        <v>0.80420000000000003</v>
      </c>
    </row>
    <row r="13" spans="1:6">
      <c r="A13" s="5" t="s">
        <v>120</v>
      </c>
      <c r="B13" s="5" t="s">
        <v>21</v>
      </c>
      <c r="C13" s="5">
        <v>14790</v>
      </c>
      <c r="D13" s="5" t="s">
        <v>22</v>
      </c>
      <c r="E13" s="10">
        <v>0.83</v>
      </c>
    </row>
    <row r="14" spans="1:6">
      <c r="A14" s="5" t="s">
        <v>120</v>
      </c>
      <c r="B14" s="5" t="s">
        <v>81</v>
      </c>
      <c r="C14" s="5">
        <v>25644</v>
      </c>
      <c r="D14" s="5" t="s">
        <v>25</v>
      </c>
      <c r="E14" s="10">
        <v>0.83</v>
      </c>
    </row>
    <row r="15" spans="1:6">
      <c r="A15" s="5" t="s">
        <v>120</v>
      </c>
      <c r="B15" s="5" t="s">
        <v>24</v>
      </c>
      <c r="C15" s="5">
        <v>14790</v>
      </c>
      <c r="D15" s="5" t="s">
        <v>22</v>
      </c>
      <c r="E15" s="10">
        <v>0.84399999999999997</v>
      </c>
    </row>
    <row r="16" spans="1:6">
      <c r="A16" s="5" t="s">
        <v>120</v>
      </c>
      <c r="B16" s="5" t="s">
        <v>88</v>
      </c>
      <c r="C16" s="5">
        <v>25644</v>
      </c>
      <c r="D16" s="5" t="s">
        <v>22</v>
      </c>
      <c r="E16" s="10">
        <v>0.875</v>
      </c>
    </row>
    <row r="17" spans="1:5">
      <c r="A17" s="5"/>
      <c r="B17" s="5"/>
      <c r="C17" s="5"/>
      <c r="D17" s="5"/>
      <c r="E17" s="10"/>
    </row>
    <row r="18" spans="1:5">
      <c r="A18" s="5"/>
      <c r="B18" s="5"/>
      <c r="C18" s="5"/>
      <c r="D18" s="5"/>
      <c r="E18" s="10"/>
    </row>
    <row r="19" spans="1:5">
      <c r="E19" s="45">
        <f>AVERAGE(E13:E18)</f>
        <v>0.84475</v>
      </c>
    </row>
    <row r="21" spans="1:5">
      <c r="E21" s="45"/>
    </row>
  </sheetData>
  <mergeCells count="2">
    <mergeCell ref="A3:E5"/>
    <mergeCell ref="A9:E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G21"/>
  <sheetViews>
    <sheetView tabSelected="1" topLeftCell="A4" workbookViewId="0">
      <selection activeCell="F21" sqref="F21"/>
    </sheetView>
  </sheetViews>
  <sheetFormatPr defaultRowHeight="15"/>
  <cols>
    <col min="1" max="1" width="28" customWidth="1"/>
    <col min="2" max="2" width="23.7109375" customWidth="1"/>
    <col min="3" max="3" width="14.5703125" customWidth="1"/>
    <col min="4" max="5" width="27.42578125" customWidth="1"/>
    <col min="6" max="6" width="19.7109375" customWidth="1"/>
  </cols>
  <sheetData>
    <row r="1" spans="1:7" ht="27.75" customHeight="1">
      <c r="A1" s="8" t="s">
        <v>124</v>
      </c>
      <c r="B1" s="9"/>
      <c r="C1" s="9"/>
      <c r="D1" s="9"/>
      <c r="E1" s="9"/>
    </row>
    <row r="3" spans="1:7" s="1" customFormat="1" ht="16.5" customHeight="1">
      <c r="A3" s="80" t="s">
        <v>125</v>
      </c>
      <c r="B3" s="74"/>
      <c r="C3" s="74"/>
      <c r="D3" s="74"/>
      <c r="E3" s="74"/>
      <c r="F3" s="74"/>
    </row>
    <row r="4" spans="1:7" s="1" customFormat="1" ht="17.25" customHeight="1">
      <c r="A4" s="74"/>
      <c r="B4" s="74"/>
      <c r="C4" s="74"/>
      <c r="D4" s="74"/>
      <c r="E4" s="74"/>
      <c r="F4" s="74"/>
    </row>
    <row r="5" spans="1:7" s="1" customFormat="1" ht="49.5" customHeight="1">
      <c r="A5" s="74"/>
      <c r="B5" s="74"/>
      <c r="C5" s="74"/>
      <c r="D5" s="74"/>
      <c r="E5" s="74"/>
      <c r="F5" s="74"/>
    </row>
    <row r="7" spans="1:7">
      <c r="A7" t="s">
        <v>126</v>
      </c>
    </row>
    <row r="9" spans="1:7" ht="15" customHeight="1">
      <c r="A9" s="75" t="s">
        <v>3</v>
      </c>
      <c r="B9" s="75"/>
      <c r="C9" s="75"/>
      <c r="D9" s="75"/>
      <c r="E9" s="75"/>
      <c r="F9" s="75"/>
    </row>
    <row r="10" spans="1:7">
      <c r="A10" s="7"/>
      <c r="B10" s="7"/>
      <c r="C10" s="7"/>
      <c r="D10" s="7"/>
      <c r="E10" s="7"/>
      <c r="F10" s="7"/>
    </row>
    <row r="11" spans="1:7" ht="45.75">
      <c r="A11" s="4" t="s">
        <v>4</v>
      </c>
      <c r="B11" s="4" t="s">
        <v>5</v>
      </c>
      <c r="C11" s="4" t="s">
        <v>6</v>
      </c>
      <c r="D11" s="4" t="s">
        <v>7</v>
      </c>
      <c r="E11" s="6" t="s">
        <v>127</v>
      </c>
      <c r="F11" s="6" t="s">
        <v>128</v>
      </c>
      <c r="G11" s="3"/>
    </row>
    <row r="12" spans="1:7">
      <c r="A12" s="12" t="s">
        <v>12</v>
      </c>
      <c r="B12" s="12" t="s">
        <v>13</v>
      </c>
      <c r="C12" s="12">
        <v>12345</v>
      </c>
      <c r="D12" s="12" t="s">
        <v>14</v>
      </c>
      <c r="E12" s="12"/>
      <c r="F12" s="13">
        <v>0.80420000000000003</v>
      </c>
    </row>
    <row r="13" spans="1:7">
      <c r="A13" s="5" t="s">
        <v>129</v>
      </c>
      <c r="B13" s="5" t="s">
        <v>23</v>
      </c>
      <c r="C13" s="5">
        <v>23053</v>
      </c>
      <c r="D13" s="5" t="s">
        <v>22</v>
      </c>
      <c r="E13" s="10">
        <v>1</v>
      </c>
      <c r="F13" s="10">
        <v>0.90510000000000002</v>
      </c>
    </row>
    <row r="14" spans="1:7">
      <c r="A14" s="5" t="s">
        <v>130</v>
      </c>
      <c r="B14" s="5" t="s">
        <v>81</v>
      </c>
      <c r="C14" s="5">
        <v>23055</v>
      </c>
      <c r="D14" s="5" t="s">
        <v>22</v>
      </c>
      <c r="E14" s="10">
        <v>0.85709999999999997</v>
      </c>
      <c r="F14" s="10">
        <v>0.86370000000000002</v>
      </c>
    </row>
    <row r="15" spans="1:7">
      <c r="A15" s="5" t="s">
        <v>129</v>
      </c>
      <c r="B15" s="5" t="s">
        <v>88</v>
      </c>
      <c r="C15" s="5">
        <v>23053</v>
      </c>
      <c r="D15" s="5" t="s">
        <v>25</v>
      </c>
      <c r="E15" s="10">
        <v>1</v>
      </c>
      <c r="F15" s="10">
        <v>0.98460000000000003</v>
      </c>
    </row>
    <row r="16" spans="1:7">
      <c r="A16" s="5" t="s">
        <v>130</v>
      </c>
      <c r="B16" s="5" t="s">
        <v>26</v>
      </c>
      <c r="C16" s="5">
        <v>23055</v>
      </c>
      <c r="D16" s="5" t="s">
        <v>25</v>
      </c>
      <c r="E16" s="10">
        <v>1</v>
      </c>
      <c r="F16" s="10">
        <v>0.95599999999999996</v>
      </c>
    </row>
    <row r="17" spans="1:6">
      <c r="A17" s="5"/>
      <c r="B17" s="5"/>
      <c r="C17" s="5"/>
      <c r="D17" s="5"/>
      <c r="E17" s="5"/>
      <c r="F17" s="10"/>
    </row>
    <row r="18" spans="1:6">
      <c r="A18" s="5"/>
      <c r="B18" s="5"/>
      <c r="C18" s="5"/>
      <c r="D18" s="5"/>
      <c r="E18" s="5"/>
      <c r="F18" s="10"/>
    </row>
    <row r="19" spans="1:6">
      <c r="E19" s="43">
        <f>AVERAGE(E13:E18)</f>
        <v>0.96427499999999999</v>
      </c>
      <c r="F19" s="43">
        <f>AVERAGE(F13:F18)</f>
        <v>0.92735000000000001</v>
      </c>
    </row>
    <row r="21" spans="1:6">
      <c r="F21" s="45"/>
    </row>
  </sheetData>
  <mergeCells count="2">
    <mergeCell ref="A3:F5"/>
    <mergeCell ref="A9:F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G17"/>
  <sheetViews>
    <sheetView workbookViewId="0">
      <selection activeCell="J19" sqref="J19"/>
    </sheetView>
  </sheetViews>
  <sheetFormatPr defaultRowHeight="15"/>
  <cols>
    <col min="1" max="1" width="28" customWidth="1"/>
    <col min="2" max="2" width="23.7109375" customWidth="1"/>
    <col min="3" max="3" width="14.5703125" customWidth="1"/>
    <col min="4" max="4" width="27.42578125" customWidth="1"/>
    <col min="5" max="5" width="19.7109375" customWidth="1"/>
    <col min="6" max="6" width="10.85546875" bestFit="1" customWidth="1"/>
    <col min="7" max="7" width="23.85546875" bestFit="1" customWidth="1"/>
  </cols>
  <sheetData>
    <row r="1" spans="1:7" ht="27.75" customHeight="1">
      <c r="A1" s="8" t="s">
        <v>131</v>
      </c>
      <c r="B1" s="9"/>
      <c r="C1" s="9"/>
      <c r="D1" s="9"/>
    </row>
    <row r="3" spans="1:7" s="1" customFormat="1" ht="16.5" customHeight="1">
      <c r="A3" s="74" t="s">
        <v>132</v>
      </c>
      <c r="B3" s="74"/>
      <c r="C3" s="74"/>
      <c r="D3" s="74"/>
      <c r="E3" s="74"/>
    </row>
    <row r="4" spans="1:7" s="1" customFormat="1" ht="17.25" customHeight="1">
      <c r="A4" s="74"/>
      <c r="B4" s="74"/>
      <c r="C4" s="74"/>
      <c r="D4" s="74"/>
      <c r="E4" s="74"/>
    </row>
    <row r="5" spans="1:7" s="1" customFormat="1" ht="15.75" customHeight="1">
      <c r="A5" s="74"/>
      <c r="B5" s="74"/>
      <c r="C5" s="74"/>
      <c r="D5" s="74"/>
      <c r="E5" s="74"/>
    </row>
    <row r="7" spans="1:7">
      <c r="A7" t="s">
        <v>133</v>
      </c>
    </row>
    <row r="9" spans="1:7" ht="15" customHeight="1">
      <c r="A9" s="75" t="s">
        <v>3</v>
      </c>
      <c r="B9" s="75"/>
      <c r="C9" s="75"/>
      <c r="D9" s="75"/>
      <c r="E9" s="75"/>
    </row>
    <row r="10" spans="1:7">
      <c r="A10" s="7"/>
      <c r="B10" s="7"/>
      <c r="C10" s="7"/>
      <c r="D10" s="7"/>
      <c r="E10" s="7"/>
    </row>
    <row r="11" spans="1:7" ht="45.75">
      <c r="A11" s="4" t="s">
        <v>4</v>
      </c>
      <c r="B11" s="4" t="s">
        <v>5</v>
      </c>
      <c r="C11" s="4" t="s">
        <v>6</v>
      </c>
      <c r="D11" s="4" t="s">
        <v>7</v>
      </c>
      <c r="E11" s="6" t="s">
        <v>134</v>
      </c>
      <c r="F11" s="41" t="s">
        <v>128</v>
      </c>
      <c r="G11" s="38" t="s">
        <v>11</v>
      </c>
    </row>
    <row r="12" spans="1:7">
      <c r="A12" s="12" t="s">
        <v>135</v>
      </c>
      <c r="B12" s="12" t="s">
        <v>13</v>
      </c>
      <c r="C12" s="12">
        <v>12345</v>
      </c>
      <c r="D12" s="12" t="s">
        <v>14</v>
      </c>
      <c r="E12" s="39">
        <v>0.80420000000000003</v>
      </c>
      <c r="F12" s="42"/>
      <c r="G12" s="38"/>
    </row>
    <row r="13" spans="1:7">
      <c r="A13" s="5" t="s">
        <v>136</v>
      </c>
      <c r="B13" s="5" t="s">
        <v>81</v>
      </c>
      <c r="C13" s="5">
        <v>24183</v>
      </c>
      <c r="D13" s="5" t="s">
        <v>22</v>
      </c>
      <c r="E13" s="40">
        <v>1</v>
      </c>
      <c r="F13" s="40">
        <v>0.93289999999999995</v>
      </c>
      <c r="G13" s="38" t="s">
        <v>137</v>
      </c>
    </row>
    <row r="14" spans="1:7">
      <c r="A14" s="5" t="s">
        <v>138</v>
      </c>
      <c r="B14" s="5" t="s">
        <v>91</v>
      </c>
      <c r="C14" s="5">
        <v>19630</v>
      </c>
      <c r="D14" s="5" t="s">
        <v>139</v>
      </c>
      <c r="E14" s="69">
        <v>0.8</v>
      </c>
      <c r="F14" s="70">
        <v>0.8</v>
      </c>
      <c r="G14" s="38"/>
    </row>
    <row r="15" spans="1:7">
      <c r="A15" s="5"/>
      <c r="B15" s="5"/>
      <c r="C15" s="5"/>
      <c r="D15" s="5"/>
      <c r="E15" s="40"/>
      <c r="F15" s="42"/>
      <c r="G15" s="38"/>
    </row>
    <row r="16" spans="1:7">
      <c r="A16" s="5"/>
      <c r="B16" s="5"/>
      <c r="C16" s="5"/>
      <c r="D16" s="5"/>
      <c r="E16" s="64"/>
      <c r="F16" s="65"/>
      <c r="G16" s="38"/>
    </row>
    <row r="17" spans="5:6">
      <c r="E17" s="63">
        <f>AVERAGE(E13:E16)</f>
        <v>0.9</v>
      </c>
      <c r="F17" s="63">
        <f>AVERAGE(F13:F16)</f>
        <v>0.86644999999999994</v>
      </c>
    </row>
  </sheetData>
  <mergeCells count="2">
    <mergeCell ref="A3:E5"/>
    <mergeCell ref="A9:E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lderType xmlns="a38c7a05-878e-4ab4-a2b2-3d6afd32f351" xsi:nil="true"/>
    <AppVersion xmlns="a38c7a05-878e-4ab4-a2b2-3d6afd32f351" xsi:nil="true"/>
    <TeamsChannelId xmlns="a38c7a05-878e-4ab4-a2b2-3d6afd32f351" xsi:nil="true"/>
    <Invited_Leaders xmlns="a38c7a05-878e-4ab4-a2b2-3d6afd32f351" xsi:nil="true"/>
    <NotebookType xmlns="a38c7a05-878e-4ab4-a2b2-3d6afd32f351" xsi:nil="true"/>
    <Templates xmlns="a38c7a05-878e-4ab4-a2b2-3d6afd32f351" xsi:nil="true"/>
    <Members xmlns="a38c7a05-878e-4ab4-a2b2-3d6afd32f351">
      <UserInfo>
        <DisplayName/>
        <AccountId xsi:nil="true"/>
        <AccountType/>
      </UserInfo>
    </Members>
    <Has_Leaders_Only_SectionGroup xmlns="a38c7a05-878e-4ab4-a2b2-3d6afd32f351" xsi:nil="true"/>
    <LMS_Mappings xmlns="a38c7a05-878e-4ab4-a2b2-3d6afd32f351" xsi:nil="true"/>
    <Owner xmlns="a38c7a05-878e-4ab4-a2b2-3d6afd32f351">
      <UserInfo>
        <DisplayName/>
        <AccountId xsi:nil="true"/>
        <AccountType/>
      </UserInfo>
    </Owner>
    <DefaultSectionNames xmlns="a38c7a05-878e-4ab4-a2b2-3d6afd32f351" xsi:nil="true"/>
    <IsNotebookLocked xmlns="a38c7a05-878e-4ab4-a2b2-3d6afd32f351" xsi:nil="true"/>
    <CultureName xmlns="a38c7a05-878e-4ab4-a2b2-3d6afd32f351" xsi:nil="true"/>
    <Leaders xmlns="a38c7a05-878e-4ab4-a2b2-3d6afd32f351">
      <UserInfo>
        <DisplayName/>
        <AccountId xsi:nil="true"/>
        <AccountType/>
      </UserInfo>
    </Leaders>
    <Invited_Members xmlns="a38c7a05-878e-4ab4-a2b2-3d6afd32f351" xsi:nil="true"/>
    <Is_Collaboration_Space_Locked xmlns="a38c7a05-878e-4ab4-a2b2-3d6afd32f351" xsi:nil="true"/>
    <Distribution_Groups xmlns="a38c7a05-878e-4ab4-a2b2-3d6afd32f351" xsi:nil="true"/>
    <Math_Settings xmlns="a38c7a05-878e-4ab4-a2b2-3d6afd32f351" xsi:nil="true"/>
    <Member_Groups xmlns="a38c7a05-878e-4ab4-a2b2-3d6afd32f351">
      <UserInfo>
        <DisplayName/>
        <AccountId xsi:nil="true"/>
        <AccountType/>
      </UserInfo>
    </Member_Groups>
    <Self_Registration_Enabled xmlns="a38c7a05-878e-4ab4-a2b2-3d6afd32f351" xsi:nil="true"/>
    <SharedWithUsers xmlns="42813b77-d820-4161-831f-244c47f2f7c7">
      <UserInfo>
        <DisplayName>Ron Reczek</DisplayName>
        <AccountId>17</AccountId>
        <AccountType/>
      </UserInfo>
      <UserInfo>
        <DisplayName>Jill McCord</DisplayName>
        <AccountId>12</AccountId>
        <AccountType/>
      </UserInfo>
      <UserInfo>
        <DisplayName>Andrew Jardim</DisplayName>
        <AccountId>151</AccountId>
        <AccountType/>
      </UserInfo>
      <UserInfo>
        <DisplayName>Andrea Szlachtowski</DisplayName>
        <AccountId>22</AccountId>
        <AccountType/>
      </UserInfo>
      <UserInfo>
        <DisplayName>Brenden Mesch</DisplayName>
        <AccountId>19</AccountId>
        <AccountType/>
      </UserInfo>
      <UserInfo>
        <DisplayName>Juliana Herrington</DisplayName>
        <AccountId>37</AccountId>
        <AccountType/>
      </UserInfo>
      <UserInfo>
        <DisplayName>Natalie Owles</DisplayName>
        <AccountId>74</AccountId>
        <AccountType/>
      </UserInfo>
      <UserInfo>
        <DisplayName>Michelle Medley</DisplayName>
        <AccountId>66</AccountId>
        <AccountType/>
      </UserInfo>
      <UserInfo>
        <DisplayName>Roderick McDonald</DisplayName>
        <AccountId>65</AccountId>
        <AccountType/>
      </UserInfo>
      <UserInfo>
        <DisplayName>Chad Burnett</DisplayName>
        <AccountId>181</AccountId>
        <AccountType/>
      </UserInfo>
      <UserInfo>
        <DisplayName>Abby Christian</DisplayName>
        <AccountId>53</AccountId>
        <AccountType/>
      </UserInfo>
      <UserInfo>
        <DisplayName>cynthia Kleckner</DisplayName>
        <AccountId>182</AccountId>
        <AccountType/>
      </UserInfo>
      <UserInfo>
        <DisplayName>Eric Tobin</DisplayName>
        <AccountId>183</AccountId>
        <AccountType/>
      </UserInfo>
      <UserInfo>
        <DisplayName>Anne Thornton</DisplayName>
        <AccountId>276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BCFEA54B71264E969898416D25ADE1" ma:contentTypeVersion="34" ma:contentTypeDescription="Create a new document." ma:contentTypeScope="" ma:versionID="32b23d44e5eaa25dd7e32bd3a9af6f0a">
  <xsd:schema xmlns:xsd="http://www.w3.org/2001/XMLSchema" xmlns:xs="http://www.w3.org/2001/XMLSchema" xmlns:p="http://schemas.microsoft.com/office/2006/metadata/properties" xmlns:ns2="a38c7a05-878e-4ab4-a2b2-3d6afd32f351" xmlns:ns3="42813b77-d820-4161-831f-244c47f2f7c7" targetNamespace="http://schemas.microsoft.com/office/2006/metadata/properties" ma:root="true" ma:fieldsID="d26cf1c78a4f7aa5727b3e83ce12817a" ns2:_="" ns3:_="">
    <xsd:import namespace="a38c7a05-878e-4ab4-a2b2-3d6afd32f351"/>
    <xsd:import namespace="42813b77-d820-4161-831f-244c47f2f7c7"/>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c7a05-878e-4ab4-a2b2-3d6afd32f351"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DateTaken" ma:index="34" nillable="true" ma:displayName="MediaServiceDateTaken" ma:hidden="true" ma:internalName="MediaServiceDateTaken"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Location" ma:index="39" nillable="true" ma:displayName="Location" ma:internalName="MediaServiceLocation" ma:readOnly="true">
      <xsd:simpleType>
        <xsd:restriction base="dms:Text"/>
      </xsd:simpleType>
    </xsd:element>
    <xsd:element name="MediaServiceObjectDetectorVersions" ma:index="40" nillable="true" ma:displayName="MediaServiceObjectDetectorVersions" ma:hidden="true" ma:indexed="true" ma:internalName="MediaServiceObjectDetectorVersions" ma:readOnly="true">
      <xsd:simpleType>
        <xsd:restriction base="dms:Text"/>
      </xsd:simpleType>
    </xsd:element>
    <xsd:element name="MediaServiceSearchProperties" ma:index="4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813b77-d820-4161-831f-244c47f2f7c7"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48E347-8E95-4178-B7CC-BDEA8BE0E931}"/>
</file>

<file path=customXml/itemProps2.xml><?xml version="1.0" encoding="utf-8"?>
<ds:datastoreItem xmlns:ds="http://schemas.openxmlformats.org/officeDocument/2006/customXml" ds:itemID="{A0A429BC-CF43-4E6D-81F4-8F673018FF02}"/>
</file>

<file path=customXml/itemProps3.xml><?xml version="1.0" encoding="utf-8"?>
<ds:datastoreItem xmlns:ds="http://schemas.openxmlformats.org/officeDocument/2006/customXml" ds:itemID="{72865F66-2E73-4BAF-990A-10EF48C3D6B8}"/>
</file>

<file path=docProps/app.xml><?xml version="1.0" encoding="utf-8"?>
<Properties xmlns="http://schemas.openxmlformats.org/officeDocument/2006/extended-properties" xmlns:vt="http://schemas.openxmlformats.org/officeDocument/2006/docPropsVTypes">
  <Application>Microsoft Excel Online</Application>
  <Manager/>
  <Company>Collin College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Ron Reczek</dc:creator>
  <cp:keywords/>
  <dc:description/>
  <cp:lastModifiedBy/>
  <cp:revision/>
  <dcterms:created xsi:type="dcterms:W3CDTF">2021-12-14T17:33:46Z</dcterms:created>
  <dcterms:modified xsi:type="dcterms:W3CDTF">2024-01-20T19:51:36Z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0x0101008EBCFEA54B71264E969898416D25ADE1</vt:lpwstr>
  </property>
</Properties>
</file>