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/Users/katherinehedberg/Documents/"/>
    </mc:Choice>
  </mc:AlternateContent>
  <xr:revisionPtr revIDLastSave="0" documentId="8_{BE9213D0-E031-4F55-AB17-73DEEEC5B8B9}" xr6:coauthVersionLast="47" xr6:coauthVersionMax="47" xr10:uidLastSave="{00000000-0000-0000-0000-000000000000}"/>
  <bookViews>
    <workbookView xWindow="0" yWindow="500" windowWidth="28800" windowHeight="16280" tabRatio="500" firstSheet="2" xr2:uid="{00000000-000D-0000-FFFF-FFFF00000000}"/>
  </bookViews>
  <sheets>
    <sheet name="Measure 1 - CE FOS" sheetId="2" r:id="rId1"/>
    <sheet name="Measure 2 - CE FOS" sheetId="3" r:id="rId2"/>
    <sheet name="Measure 3 - CE FOS" sheetId="4" r:id="rId3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3" l="1"/>
  <c r="D10" i="3"/>
  <c r="D11" i="3" s="1"/>
  <c r="D7" i="3"/>
  <c r="D5" i="3"/>
  <c r="D4" i="3"/>
  <c r="F11" i="2"/>
  <c r="F10" i="2"/>
  <c r="F12" i="2" s="1"/>
  <c r="F7" i="2"/>
  <c r="F6" i="2"/>
  <c r="F5" i="2"/>
  <c r="F4" i="2"/>
  <c r="D10" i="4"/>
  <c r="D11" i="4" s="1"/>
  <c r="D7" i="4"/>
  <c r="D6" i="4"/>
  <c r="D5" i="4"/>
  <c r="D4" i="4"/>
</calcChain>
</file>

<file path=xl/sharedStrings.xml><?xml version="1.0" encoding="utf-8"?>
<sst xmlns="http://schemas.openxmlformats.org/spreadsheetml/2006/main" count="36" uniqueCount="16">
  <si>
    <t>FALL 2022</t>
  </si>
  <si>
    <t>Statics - Two unit exams, worth 50% of grade</t>
  </si>
  <si>
    <t>Evaluation</t>
  </si>
  <si>
    <t>(Percent, %)</t>
  </si>
  <si>
    <t>Average</t>
  </si>
  <si>
    <t>Median</t>
  </si>
  <si>
    <t>High</t>
  </si>
  <si>
    <t>Low</t>
  </si>
  <si>
    <t>Metric</t>
  </si>
  <si>
    <t>Number of exams lower than 70%</t>
  </si>
  <si>
    <t>Total number of exam scores</t>
  </si>
  <si>
    <t>Percent lower than 70%</t>
  </si>
  <si>
    <t>Dynamics - Exam scores</t>
  </si>
  <si>
    <t>Number lower than 70%</t>
  </si>
  <si>
    <t>*Scores: 100+E.C.</t>
  </si>
  <si>
    <t>ENGR1304 - Final project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</si>
</sst>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7060-4A74-4867-906B-8A2CF1E8A136}">
  <dimension ref="A1:O53"/>
  <sheetViews>
    <sheetView tabSelected="1" topLeftCell="A13" workbookViewId="0">
      <selection activeCell="J26" sqref="J26:L26"/>
    </sheetView>
  </sheetViews>
  <sheetFormatPr defaultRowHeight="15.75"/>
  <cols>
    <col min="2" max="2" width="8.875" customWidth="1"/>
    <col min="5" max="5" width="29.125" bestFit="1" customWidth="1"/>
    <col min="6" max="7" width="10.875" bestFit="1" customWidth="1"/>
    <col min="9" max="9" width="16.625" customWidth="1"/>
  </cols>
  <sheetData>
    <row r="1" spans="1:15">
      <c r="A1" s="18" t="s">
        <v>0</v>
      </c>
      <c r="B1" s="18"/>
      <c r="C1" s="18"/>
      <c r="D1" s="18"/>
      <c r="E1" s="18"/>
    </row>
    <row r="2" spans="1:15">
      <c r="A2" t="s">
        <v>1</v>
      </c>
    </row>
    <row r="3" spans="1:15">
      <c r="B3" s="15">
        <v>100</v>
      </c>
      <c r="C3" s="16">
        <v>100</v>
      </c>
      <c r="E3" t="s">
        <v>2</v>
      </c>
      <c r="F3" s="3" t="s">
        <v>3</v>
      </c>
      <c r="J3" s="8"/>
      <c r="K3" s="8"/>
      <c r="N3" s="3"/>
    </row>
    <row r="4" spans="1:15">
      <c r="B4" s="15">
        <v>100</v>
      </c>
      <c r="C4" s="16">
        <v>93</v>
      </c>
      <c r="E4" t="s">
        <v>4</v>
      </c>
      <c r="F4" s="7">
        <f>AVERAGE(C3:C23,B3:B23)</f>
        <v>74.86904761904762</v>
      </c>
      <c r="J4" s="8"/>
      <c r="K4" s="8"/>
      <c r="N4" s="7"/>
    </row>
    <row r="5" spans="1:15">
      <c r="B5" s="15">
        <v>100</v>
      </c>
      <c r="C5" s="16">
        <v>100</v>
      </c>
      <c r="E5" t="s">
        <v>5</v>
      </c>
      <c r="F5" s="2">
        <f>MEDIAN(C3:C23,B3:B23)</f>
        <v>90.75</v>
      </c>
      <c r="J5" s="8"/>
      <c r="K5" s="8"/>
      <c r="N5" s="2"/>
    </row>
    <row r="6" spans="1:15">
      <c r="B6" s="15">
        <v>53</v>
      </c>
      <c r="C6" s="16">
        <v>71.5</v>
      </c>
      <c r="E6" t="s">
        <v>6</v>
      </c>
      <c r="F6" s="2">
        <f>MAX(C3:C23,B3:B23)</f>
        <v>100</v>
      </c>
      <c r="J6" s="8"/>
      <c r="K6" s="8"/>
      <c r="N6" s="2"/>
    </row>
    <row r="7" spans="1:15">
      <c r="B7" s="15">
        <v>85</v>
      </c>
      <c r="C7" s="16">
        <v>91.5</v>
      </c>
      <c r="E7" t="s">
        <v>7</v>
      </c>
      <c r="F7" s="2">
        <f>MIN(C3:C23,B3:B23)</f>
        <v>0</v>
      </c>
      <c r="J7" s="8"/>
      <c r="K7" s="8"/>
      <c r="N7" s="2"/>
    </row>
    <row r="8" spans="1:15">
      <c r="B8" s="15">
        <v>88</v>
      </c>
      <c r="C8" s="16">
        <v>95</v>
      </c>
      <c r="J8" s="8"/>
      <c r="K8" s="8"/>
    </row>
    <row r="9" spans="1:15">
      <c r="B9" s="15">
        <v>0</v>
      </c>
      <c r="C9" s="16">
        <v>0</v>
      </c>
      <c r="E9" s="1" t="s">
        <v>8</v>
      </c>
      <c r="F9" s="1"/>
      <c r="J9" s="8"/>
      <c r="K9" s="8"/>
      <c r="M9" s="1"/>
      <c r="N9" s="1"/>
    </row>
    <row r="10" spans="1:15">
      <c r="B10" s="15">
        <v>100</v>
      </c>
      <c r="C10" s="16">
        <v>98</v>
      </c>
      <c r="E10" t="s">
        <v>9</v>
      </c>
      <c r="F10" s="8">
        <f>COUNTIF(C3:C23,"&lt;70")+COUNTIF(B3:B23,"&lt;70")</f>
        <v>11</v>
      </c>
      <c r="G10" s="10"/>
      <c r="J10" s="8"/>
      <c r="K10" s="8"/>
      <c r="N10" s="8"/>
      <c r="O10" s="10"/>
    </row>
    <row r="11" spans="1:15">
      <c r="B11" s="15">
        <v>23</v>
      </c>
      <c r="C11" s="16">
        <v>0</v>
      </c>
      <c r="E11" t="s">
        <v>10</v>
      </c>
      <c r="F11" s="9">
        <f>COUNT(C3:C23)+COUNT(B3:B23)</f>
        <v>42</v>
      </c>
      <c r="G11" s="3"/>
      <c r="J11" s="8"/>
      <c r="K11" s="8"/>
      <c r="N11" s="9"/>
      <c r="O11" s="3"/>
    </row>
    <row r="12" spans="1:15">
      <c r="B12" s="15">
        <v>78</v>
      </c>
      <c r="C12" s="16">
        <v>79</v>
      </c>
      <c r="E12" t="s">
        <v>11</v>
      </c>
      <c r="F12" s="9">
        <f>100*(F10)/F11</f>
        <v>26.19047619047619</v>
      </c>
      <c r="G12" s="3" t="s">
        <v>3</v>
      </c>
      <c r="J12" s="8"/>
      <c r="K12" s="8"/>
      <c r="N12" s="9"/>
      <c r="O12" s="3"/>
    </row>
    <row r="13" spans="1:15">
      <c r="B13" s="15">
        <v>90</v>
      </c>
      <c r="C13" s="16">
        <v>100</v>
      </c>
      <c r="J13" s="8"/>
      <c r="K13" s="8"/>
    </row>
    <row r="14" spans="1:15">
      <c r="B14" s="16">
        <v>92.5</v>
      </c>
      <c r="C14" s="16">
        <v>94</v>
      </c>
      <c r="H14" s="5"/>
      <c r="J14" s="8"/>
      <c r="K14" s="8"/>
    </row>
    <row r="15" spans="1:15">
      <c r="B15" s="15">
        <v>66</v>
      </c>
      <c r="C15" s="15">
        <v>50</v>
      </c>
      <c r="H15" s="5"/>
      <c r="J15" s="8"/>
      <c r="K15" s="8"/>
    </row>
    <row r="16" spans="1:15">
      <c r="B16" s="15">
        <v>13</v>
      </c>
      <c r="C16" s="15">
        <v>75</v>
      </c>
      <c r="H16" s="5"/>
      <c r="J16" s="8"/>
      <c r="K16" s="8"/>
    </row>
    <row r="17" spans="2:11">
      <c r="B17" s="15">
        <v>64</v>
      </c>
      <c r="C17" s="15">
        <v>88</v>
      </c>
      <c r="H17" s="5"/>
      <c r="J17" s="8"/>
      <c r="K17" s="8"/>
    </row>
    <row r="18" spans="2:11">
      <c r="B18" s="15">
        <v>100</v>
      </c>
      <c r="C18" s="15">
        <v>99.5</v>
      </c>
      <c r="H18" s="5"/>
      <c r="J18" s="8"/>
      <c r="K18" s="8"/>
    </row>
    <row r="19" spans="2:11">
      <c r="B19" s="15">
        <v>0</v>
      </c>
      <c r="C19" s="15">
        <v>0</v>
      </c>
      <c r="H19" s="5"/>
      <c r="J19" s="8"/>
      <c r="K19" s="8"/>
    </row>
    <row r="20" spans="2:11">
      <c r="B20" s="15">
        <v>88</v>
      </c>
      <c r="C20" s="15">
        <v>93</v>
      </c>
      <c r="H20" s="5"/>
      <c r="J20" s="8"/>
      <c r="K20" s="8"/>
    </row>
    <row r="21" spans="2:11">
      <c r="B21" s="15">
        <v>87</v>
      </c>
      <c r="C21" s="15">
        <v>97</v>
      </c>
      <c r="H21" s="6"/>
      <c r="J21" s="8"/>
      <c r="K21" s="8"/>
    </row>
    <row r="22" spans="2:11">
      <c r="B22" s="16">
        <v>97</v>
      </c>
      <c r="C22" s="16">
        <v>100</v>
      </c>
      <c r="H22" s="6"/>
      <c r="J22" s="8"/>
      <c r="K22" s="8"/>
    </row>
    <row r="23" spans="2:11">
      <c r="B23" s="16">
        <v>95.5</v>
      </c>
      <c r="C23" s="16">
        <v>100</v>
      </c>
      <c r="H23" s="6"/>
      <c r="J23" s="8"/>
      <c r="K23" s="8"/>
    </row>
    <row r="24" spans="2:11">
      <c r="B24" s="16"/>
      <c r="C24" s="16"/>
      <c r="H24" s="6"/>
      <c r="J24" s="8"/>
      <c r="K24" s="8"/>
    </row>
    <row r="25" spans="2:11">
      <c r="B25" s="13"/>
      <c r="C25" s="13"/>
      <c r="H25" s="6"/>
      <c r="J25" s="8"/>
      <c r="K25" s="8"/>
    </row>
    <row r="26" spans="2:11">
      <c r="B26" s="13"/>
      <c r="C26" s="13"/>
      <c r="H26" s="6"/>
      <c r="J26" s="8"/>
      <c r="K26" s="8"/>
    </row>
    <row r="27" spans="2:11">
      <c r="B27" s="13"/>
      <c r="C27" s="13"/>
      <c r="H27" s="6"/>
      <c r="J27" s="6"/>
      <c r="K27" s="6"/>
    </row>
    <row r="28" spans="2:11">
      <c r="B28" s="13"/>
      <c r="C28" s="13"/>
      <c r="H28" s="6"/>
      <c r="J28" s="6"/>
      <c r="K28" s="6"/>
    </row>
    <row r="29" spans="2:11">
      <c r="B29" s="13"/>
      <c r="C29" s="13"/>
      <c r="H29" s="6"/>
      <c r="J29" s="6"/>
      <c r="K29" s="6"/>
    </row>
    <row r="30" spans="2:11">
      <c r="B30" s="13"/>
      <c r="C30" s="13"/>
      <c r="H30" s="6"/>
      <c r="J30" s="6"/>
      <c r="K30" s="6"/>
    </row>
    <row r="31" spans="2:11">
      <c r="B31" s="13"/>
      <c r="C31" s="13"/>
      <c r="H31" s="5"/>
      <c r="J31" s="6"/>
      <c r="K31" s="6"/>
    </row>
    <row r="32" spans="2:11">
      <c r="B32" s="11"/>
      <c r="C32" s="12"/>
      <c r="H32" s="5"/>
      <c r="J32" s="4"/>
      <c r="K32" s="5"/>
    </row>
    <row r="33" spans="2:11">
      <c r="B33" s="11"/>
      <c r="C33" s="12"/>
      <c r="H33" s="5"/>
      <c r="J33" s="4"/>
      <c r="K33" s="5"/>
    </row>
    <row r="34" spans="2:11">
      <c r="B34" s="11"/>
      <c r="C34" s="12"/>
      <c r="H34" s="4"/>
      <c r="J34" s="4"/>
      <c r="K34" s="5"/>
    </row>
    <row r="35" spans="2:11">
      <c r="H35" s="4"/>
    </row>
    <row r="36" spans="2:11">
      <c r="H36" s="4"/>
    </row>
    <row r="37" spans="2:11">
      <c r="H37" s="4"/>
    </row>
    <row r="38" spans="2:11">
      <c r="H38" s="4"/>
    </row>
    <row r="39" spans="2:11">
      <c r="H39" s="4"/>
    </row>
    <row r="40" spans="2:11">
      <c r="H40" s="4"/>
    </row>
    <row r="41" spans="2:11">
      <c r="H41" s="6"/>
    </row>
    <row r="42" spans="2:11">
      <c r="H42" s="6"/>
    </row>
    <row r="43" spans="2:11">
      <c r="H43" s="6"/>
    </row>
    <row r="44" spans="2:11">
      <c r="H44" s="6"/>
    </row>
    <row r="45" spans="2:11">
      <c r="H45" s="6"/>
    </row>
    <row r="46" spans="2:11">
      <c r="H46" s="6"/>
    </row>
    <row r="47" spans="2:11">
      <c r="H47" s="6"/>
    </row>
    <row r="48" spans="2:11">
      <c r="H48" s="6"/>
    </row>
    <row r="49" spans="8:8">
      <c r="H49" s="6"/>
    </row>
    <row r="50" spans="8:8">
      <c r="H50" s="6"/>
    </row>
    <row r="51" spans="8:8">
      <c r="H51" s="4"/>
    </row>
    <row r="52" spans="8:8">
      <c r="H52" s="4"/>
    </row>
    <row r="53" spans="8:8">
      <c r="H53" s="4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C7C9-AC9C-4CB3-B0FF-0A15A1704039}">
  <dimension ref="A1:I19"/>
  <sheetViews>
    <sheetView workbookViewId="0">
      <selection activeCell="D16" sqref="D16"/>
    </sheetView>
  </sheetViews>
  <sheetFormatPr defaultRowHeight="15.75"/>
  <cols>
    <col min="1" max="1" width="17.75" customWidth="1"/>
    <col min="2" max="2" width="15" customWidth="1"/>
    <col min="3" max="3" width="20.75" bestFit="1" customWidth="1"/>
    <col min="6" max="6" width="29.875" bestFit="1" customWidth="1"/>
    <col min="7" max="7" width="4" bestFit="1" customWidth="1"/>
  </cols>
  <sheetData>
    <row r="1" spans="1:9" customFormat="1">
      <c r="A1" s="18" t="s">
        <v>0</v>
      </c>
      <c r="B1" s="18"/>
      <c r="C1" s="18"/>
      <c r="D1" s="18"/>
    </row>
    <row r="2" spans="1:9" customFormat="1">
      <c r="A2" t="s">
        <v>12</v>
      </c>
    </row>
    <row r="3" spans="1:9" customFormat="1">
      <c r="B3" s="8">
        <v>79.75</v>
      </c>
      <c r="C3" t="s">
        <v>2</v>
      </c>
      <c r="D3" s="3" t="s">
        <v>3</v>
      </c>
      <c r="F3" s="17"/>
      <c r="G3" s="1"/>
      <c r="I3" s="3"/>
    </row>
    <row r="4" spans="1:9" customFormat="1">
      <c r="B4" s="8">
        <v>96.5</v>
      </c>
      <c r="C4" t="s">
        <v>4</v>
      </c>
      <c r="D4" s="2">
        <f>AVERAGE(B3:B16)</f>
        <v>84.625</v>
      </c>
      <c r="F4" s="17"/>
      <c r="G4" s="1"/>
      <c r="I4" s="2"/>
    </row>
    <row r="5" spans="1:9" customFormat="1">
      <c r="B5" s="8">
        <v>121</v>
      </c>
      <c r="C5" t="s">
        <v>5</v>
      </c>
      <c r="D5" s="2">
        <f>MEDIAN(B3:B16)</f>
        <v>88.375</v>
      </c>
      <c r="F5" s="17"/>
      <c r="G5" s="1"/>
      <c r="I5" s="2"/>
    </row>
    <row r="6" spans="1:9" customFormat="1">
      <c r="B6" s="8">
        <v>82</v>
      </c>
      <c r="C6" t="s">
        <v>6</v>
      </c>
      <c r="D6" s="2">
        <f>MAX(B3:B16)</f>
        <v>121</v>
      </c>
      <c r="F6" s="17"/>
      <c r="G6" s="1"/>
      <c r="I6" s="2"/>
    </row>
    <row r="7" spans="1:9" customFormat="1">
      <c r="B7" s="8">
        <v>119</v>
      </c>
      <c r="C7" t="s">
        <v>7</v>
      </c>
      <c r="D7" s="2">
        <f>MIN(B3:B16)</f>
        <v>0</v>
      </c>
      <c r="F7" s="17"/>
      <c r="G7" s="1"/>
      <c r="I7" s="2"/>
    </row>
    <row r="8" spans="1:9" customFormat="1">
      <c r="B8" s="8">
        <v>0</v>
      </c>
      <c r="F8" s="17"/>
      <c r="G8" s="1"/>
    </row>
    <row r="9" spans="1:9" customFormat="1">
      <c r="B9" s="8">
        <v>87</v>
      </c>
      <c r="C9" s="18" t="s">
        <v>8</v>
      </c>
      <c r="D9" s="18"/>
      <c r="F9" s="17"/>
      <c r="G9" s="1"/>
      <c r="H9" s="18"/>
      <c r="I9" s="18"/>
    </row>
    <row r="10" spans="1:9" customFormat="1">
      <c r="B10" s="8">
        <v>94.75</v>
      </c>
      <c r="C10" t="s">
        <v>13</v>
      </c>
      <c r="D10" s="2">
        <f>COUNTIF(B3:B16,"&lt;70")</f>
        <v>2</v>
      </c>
      <c r="F10" s="17"/>
      <c r="G10" s="1"/>
      <c r="I10" s="2"/>
    </row>
    <row r="11" spans="1:9" customFormat="1">
      <c r="B11" s="8">
        <v>83.75</v>
      </c>
      <c r="C11" t="s">
        <v>11</v>
      </c>
      <c r="D11" s="7">
        <f>100*D10/COUNT(B3:B16)</f>
        <v>14.285714285714286</v>
      </c>
      <c r="F11" s="17"/>
      <c r="I11" s="7"/>
    </row>
    <row r="12" spans="1:9" customFormat="1">
      <c r="B12" s="8">
        <v>77.75</v>
      </c>
      <c r="F12" s="17"/>
    </row>
    <row r="13" spans="1:9" customFormat="1">
      <c r="B13" s="8">
        <v>91.75</v>
      </c>
      <c r="F13" s="17"/>
    </row>
    <row r="14" spans="1:9" customFormat="1">
      <c r="B14" s="8">
        <v>54</v>
      </c>
      <c r="F14" s="17"/>
    </row>
    <row r="15" spans="1:9" customFormat="1">
      <c r="B15" s="8">
        <v>107.75</v>
      </c>
      <c r="F15" s="17"/>
    </row>
    <row r="16" spans="1:9" customFormat="1">
      <c r="B16" s="8">
        <v>89.75</v>
      </c>
      <c r="F16" s="17"/>
    </row>
    <row r="17" spans="2:6" customFormat="1">
      <c r="F17" s="17"/>
    </row>
    <row r="18" spans="2:6" customFormat="1">
      <c r="B18" t="s">
        <v>14</v>
      </c>
    </row>
    <row r="19" spans="2:6" customFormat="1"/>
  </sheetData>
  <mergeCells count="3">
    <mergeCell ref="C9:D9"/>
    <mergeCell ref="H9:I9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64B69-6FB5-467A-B7C6-1BAC6FCDF7BB}">
  <dimension ref="A1:I24"/>
  <sheetViews>
    <sheetView workbookViewId="0">
      <selection activeCell="A18" sqref="A18"/>
    </sheetView>
  </sheetViews>
  <sheetFormatPr defaultRowHeight="15.75"/>
  <cols>
    <col min="1" max="1" width="14.375" customWidth="1"/>
    <col min="3" max="3" width="20.75" bestFit="1" customWidth="1"/>
    <col min="6" max="6" width="27.375" bestFit="1" customWidth="1"/>
  </cols>
  <sheetData>
    <row r="1" spans="1:9">
      <c r="A1" s="18" t="s">
        <v>0</v>
      </c>
      <c r="B1" s="18"/>
      <c r="C1" s="18"/>
      <c r="D1" s="18"/>
    </row>
    <row r="2" spans="1:9">
      <c r="A2" t="s">
        <v>15</v>
      </c>
    </row>
    <row r="3" spans="1:9">
      <c r="B3" s="1">
        <v>80</v>
      </c>
      <c r="C3" t="s">
        <v>2</v>
      </c>
      <c r="D3" s="3" t="s">
        <v>3</v>
      </c>
      <c r="F3" s="14"/>
      <c r="G3" s="1"/>
      <c r="I3" s="3"/>
    </row>
    <row r="4" spans="1:9">
      <c r="B4" s="1">
        <v>95</v>
      </c>
      <c r="C4" t="s">
        <v>4</v>
      </c>
      <c r="D4" s="2">
        <f>AVERAGE(B3:B23)</f>
        <v>87.38095238095238</v>
      </c>
      <c r="F4" s="14"/>
      <c r="G4" s="1"/>
      <c r="I4" s="2"/>
    </row>
    <row r="5" spans="1:9">
      <c r="B5" s="1">
        <v>85</v>
      </c>
      <c r="C5" t="s">
        <v>5</v>
      </c>
      <c r="D5" s="2">
        <f>MEDIAN(B3:B23)</f>
        <v>85</v>
      </c>
      <c r="F5" s="14"/>
      <c r="G5" s="1"/>
      <c r="I5" s="2"/>
    </row>
    <row r="6" spans="1:9">
      <c r="B6" s="1">
        <v>81</v>
      </c>
      <c r="C6" t="s">
        <v>6</v>
      </c>
      <c r="D6" s="2">
        <f>MAX(B3:B24)</f>
        <v>100</v>
      </c>
      <c r="F6" s="14"/>
      <c r="G6" s="1"/>
      <c r="I6" s="2"/>
    </row>
    <row r="7" spans="1:9">
      <c r="B7" s="1">
        <v>95</v>
      </c>
      <c r="C7" t="s">
        <v>7</v>
      </c>
      <c r="D7" s="2">
        <f>MIN(B3:B23)</f>
        <v>75</v>
      </c>
      <c r="F7" s="14"/>
      <c r="G7" s="1"/>
      <c r="I7" s="2"/>
    </row>
    <row r="8" spans="1:9">
      <c r="B8" s="1">
        <v>100</v>
      </c>
      <c r="F8" s="14"/>
      <c r="G8" s="1"/>
    </row>
    <row r="9" spans="1:9">
      <c r="B9" s="1">
        <v>90</v>
      </c>
      <c r="C9" s="18" t="s">
        <v>8</v>
      </c>
      <c r="D9" s="18"/>
      <c r="F9" s="14"/>
      <c r="G9" s="1"/>
      <c r="H9" s="18"/>
      <c r="I9" s="18"/>
    </row>
    <row r="10" spans="1:9">
      <c r="B10" s="1">
        <v>85</v>
      </c>
      <c r="C10" t="s">
        <v>13</v>
      </c>
      <c r="D10" s="2">
        <f>COUNTIF(B3:B23,"&lt;70")</f>
        <v>0</v>
      </c>
      <c r="F10" s="14"/>
      <c r="G10" s="1"/>
      <c r="I10" s="2"/>
    </row>
    <row r="11" spans="1:9">
      <c r="B11" s="1">
        <v>85</v>
      </c>
      <c r="C11" t="s">
        <v>11</v>
      </c>
      <c r="D11" s="7">
        <f>100*D10/COUNT(B3:B24)</f>
        <v>0</v>
      </c>
      <c r="F11" s="14"/>
      <c r="G11" s="1"/>
      <c r="I11" s="7"/>
    </row>
    <row r="12" spans="1:9">
      <c r="B12" s="1">
        <v>75</v>
      </c>
      <c r="F12" s="14"/>
      <c r="G12" s="1"/>
    </row>
    <row r="13" spans="1:9">
      <c r="B13" s="1">
        <v>90</v>
      </c>
      <c r="F13" s="14"/>
      <c r="G13" s="1"/>
    </row>
    <row r="14" spans="1:9">
      <c r="B14" s="1">
        <v>85</v>
      </c>
      <c r="F14" s="14"/>
      <c r="G14" s="1"/>
    </row>
    <row r="15" spans="1:9">
      <c r="B15" s="1">
        <v>100</v>
      </c>
      <c r="F15" s="14"/>
      <c r="G15" s="1"/>
    </row>
    <row r="16" spans="1:9">
      <c r="B16" s="1">
        <v>79</v>
      </c>
      <c r="F16" s="14"/>
      <c r="G16" s="1"/>
    </row>
    <row r="17" spans="2:7">
      <c r="B17" s="1">
        <v>80</v>
      </c>
      <c r="F17" s="14"/>
      <c r="G17" s="1"/>
    </row>
    <row r="18" spans="2:7">
      <c r="B18" s="1">
        <v>80</v>
      </c>
      <c r="F18" s="14"/>
      <c r="G18" s="1"/>
    </row>
    <row r="19" spans="2:7">
      <c r="B19" s="1">
        <v>75</v>
      </c>
      <c r="F19" s="14"/>
      <c r="G19" s="1"/>
    </row>
    <row r="20" spans="2:7">
      <c r="B20" s="1">
        <v>95</v>
      </c>
      <c r="F20" s="14"/>
      <c r="G20" s="1"/>
    </row>
    <row r="21" spans="2:7">
      <c r="B21" s="1">
        <v>90</v>
      </c>
      <c r="F21" s="14"/>
      <c r="G21" s="1"/>
    </row>
    <row r="22" spans="2:7">
      <c r="B22" s="1">
        <v>95</v>
      </c>
      <c r="F22" s="14"/>
      <c r="G22" s="1"/>
    </row>
    <row r="23" spans="2:7">
      <c r="B23" s="1">
        <v>95</v>
      </c>
    </row>
    <row r="24" spans="2:7">
      <c r="B24" s="1"/>
    </row>
  </sheetData>
  <mergeCells count="3">
    <mergeCell ref="C9:D9"/>
    <mergeCell ref="H9:I9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Jones</dc:creator>
  <cp:keywords/>
  <dc:description/>
  <cp:lastModifiedBy/>
  <cp:revision/>
  <dcterms:created xsi:type="dcterms:W3CDTF">2023-03-23T11:36:49Z</dcterms:created>
  <dcterms:modified xsi:type="dcterms:W3CDTF">2023-03-24T16:53:38Z</dcterms:modified>
  <cp:category/>
  <cp:contentStatus/>
</cp:coreProperties>
</file>