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J:\IRO\Program Review\2024-25\Heatmaps\"/>
    </mc:Choice>
  </mc:AlternateContent>
  <xr:revisionPtr revIDLastSave="0" documentId="13_ncr:1_{9F269065-75B1-4A5D-8D34-E257FEB3482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2" sheetId="2" state="hidden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G22" i="1"/>
  <c r="G21" i="1"/>
  <c r="G13" i="1"/>
  <c r="G14" i="1"/>
  <c r="G15" i="1"/>
  <c r="G16" i="1"/>
  <c r="G17" i="1"/>
  <c r="G18" i="1"/>
  <c r="G19" i="1"/>
  <c r="G12" i="1"/>
  <c r="G11" i="1"/>
  <c r="G10" i="1"/>
  <c r="G9" i="1"/>
  <c r="G8" i="1"/>
  <c r="G1" i="1" l="1"/>
  <c r="G2" i="1" s="1"/>
</calcChain>
</file>

<file path=xl/sharedStrings.xml><?xml version="1.0" encoding="utf-8"?>
<sst xmlns="http://schemas.openxmlformats.org/spreadsheetml/2006/main" count="94" uniqueCount="46">
  <si>
    <t>Recommendation:</t>
  </si>
  <si>
    <t>Accepted Without Recommendations</t>
  </si>
  <si>
    <t>Name</t>
  </si>
  <si>
    <r>
      <t>Composite Summary</t>
    </r>
    <r>
      <rPr>
        <b/>
        <i/>
        <sz val="11"/>
        <color theme="1"/>
        <rFont val="Calibri"/>
        <family val="2"/>
        <scheme val="minor"/>
      </rPr>
      <t xml:space="preserve"> Heat Map</t>
    </r>
  </si>
  <si>
    <t>Legend</t>
  </si>
  <si>
    <t>Responsiveness to the Component</t>
  </si>
  <si>
    <t>Evidence</t>
  </si>
  <si>
    <t>Analysis: Explanation/ Rationale of Assertions Supported by Evidence</t>
  </si>
  <si>
    <t>Overall Judgment</t>
  </si>
  <si>
    <t>Accepted With Recommendations</t>
  </si>
  <si>
    <t>Revisit and Revise</t>
  </si>
  <si>
    <t>Program relationship to student demand.</t>
  </si>
  <si>
    <t>Marketable skills students should have after completing the program.</t>
  </si>
  <si>
    <t>How well are partnership resources built &amp; leveraged?</t>
  </si>
  <si>
    <t>Does the program have adequate facilities, equipment and financial resources?</t>
  </si>
  <si>
    <t>How have past Continuous Improvement Plans contributed to success?</t>
  </si>
  <si>
    <t>How will program evaluate its success?</t>
  </si>
  <si>
    <t>Continuous Improvement Plan (CIP)</t>
  </si>
  <si>
    <t>Are the faculty supported with professional development?</t>
  </si>
  <si>
    <t>Please Select Decision</t>
  </si>
  <si>
    <t>Program relationship to the college mission and strategic plan.</t>
  </si>
  <si>
    <t>Name of Program for Review</t>
  </si>
  <si>
    <t>Senior Reviewer</t>
  </si>
  <si>
    <t>Reviewer</t>
  </si>
  <si>
    <t>What does the academic program do?</t>
  </si>
  <si>
    <t>5A</t>
  </si>
  <si>
    <t>5B</t>
  </si>
  <si>
    <t>5C</t>
  </si>
  <si>
    <t>5D</t>
  </si>
  <si>
    <t>Make a case with evidence that there are no curricular barriers to completion.</t>
  </si>
  <si>
    <t>Show evidence that the state standard for award competition has been met.</t>
  </si>
  <si>
    <t>For any required program courses where there is a pattern of low enrollment, explain your plan to grow enrollment.</t>
  </si>
  <si>
    <t>Make a case with evidence that the program is well-managed.</t>
  </si>
  <si>
    <t>6A</t>
  </si>
  <si>
    <t>6B</t>
  </si>
  <si>
    <t>Provide an accurate representation of the program, and support the program's recruitment plan, retention plan and completion plan.</t>
  </si>
  <si>
    <t>Documentation of the program awards etc.</t>
  </si>
  <si>
    <t xml:space="preserve"> Accepted with Required Changes</t>
  </si>
  <si>
    <t>All sections must be completed or it will be an automatic revise and resubmit.</t>
  </si>
  <si>
    <t>Revisit and Revise or  Accepted with Required Changes areas must be corrected and resubmitted and on file with PRSC</t>
  </si>
  <si>
    <t>10 point scale</t>
  </si>
  <si>
    <t>4 point scale</t>
  </si>
  <si>
    <t>3 point scale</t>
  </si>
  <si>
    <t>Accepted with Required Changes</t>
  </si>
  <si>
    <t>Not Present</t>
  </si>
  <si>
    <t>Score: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</si>
</sst>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9F9F"/>
        <bgColor indexed="64"/>
      </patternFill>
    </fill>
    <fill>
      <patternFill patternType="solid">
        <fgColor rgb="FFFFCDCD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5E6A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49EDD"/>
        <bgColor indexed="64"/>
      </patternFill>
    </fill>
    <fill>
      <patternFill patternType="solid">
        <fgColor rgb="FFDAF2D0"/>
        <bgColor indexed="64"/>
      </patternFill>
    </fill>
    <fill>
      <patternFill patternType="solid">
        <fgColor rgb="FFF2CEE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42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right" inden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10" fillId="0" borderId="0" xfId="0" applyFont="1"/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9" fontId="0" fillId="0" borderId="0" xfId="1" applyFont="1"/>
    <xf numFmtId="0" fontId="11" fillId="0" borderId="0" xfId="0" applyFont="1"/>
    <xf numFmtId="0" fontId="0" fillId="0" borderId="0" xfId="0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4" fillId="11" borderId="4" xfId="0" applyFont="1" applyFill="1" applyBorder="1" applyAlignment="1">
      <alignment horizontal="center" vertical="center"/>
    </xf>
    <xf numFmtId="0" fontId="4" fillId="11" borderId="5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center" vertical="center"/>
    </xf>
    <xf numFmtId="0" fontId="4" fillId="12" borderId="5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 textRotation="180"/>
    </xf>
    <xf numFmtId="0" fontId="14" fillId="7" borderId="0" xfId="0" applyFont="1" applyFill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17">
    <dxf>
      <fill>
        <patternFill>
          <bgColor rgb="FFFF9F9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9F9F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FFCDCD"/>
        </patternFill>
      </fill>
    </dxf>
    <dxf>
      <fill>
        <patternFill>
          <bgColor rgb="FFFFFF99"/>
        </patternFill>
      </fill>
    </dxf>
    <dxf>
      <fill>
        <patternFill>
          <bgColor rgb="FFF2CEEF"/>
        </patternFill>
      </fill>
    </dxf>
    <dxf>
      <fill>
        <patternFill>
          <bgColor rgb="FFDAF2D0"/>
        </patternFill>
      </fill>
    </dxf>
    <dxf>
      <fill>
        <patternFill>
          <bgColor rgb="FFB5E6A2"/>
        </patternFill>
      </fill>
    </dxf>
    <dxf>
      <fill>
        <patternFill>
          <bgColor rgb="FFE49EDD"/>
        </patternFill>
      </fill>
    </dxf>
    <dxf>
      <fill>
        <patternFill>
          <bgColor rgb="FFFFFF00"/>
        </patternFill>
      </fill>
    </dxf>
    <dxf>
      <fill>
        <patternFill>
          <bgColor rgb="FFFF9F9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9F9F"/>
        </patternFill>
      </fill>
    </dxf>
  </dxfs>
  <tableStyles count="0" defaultTableStyle="TableStyleMedium2" defaultPivotStyle="PivotStyleLight16"/>
  <colors>
    <mruColors>
      <color rgb="FFDAF2D0"/>
      <color rgb="FFF2CEEF"/>
      <color rgb="FFFFFF99"/>
      <color rgb="FFFFCDCD"/>
      <color rgb="FFFF9F9F"/>
      <color rgb="FFFFFF00"/>
      <color rgb="FFE49EDD"/>
      <color rgb="FFB5E6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IRO\Program%20Review\2024-25\Heatmaps\Service%20Units.xlsx" TargetMode="External"/><Relationship Id="rId1" Type="http://schemas.openxmlformats.org/officeDocument/2006/relationships/externalLinkPath" Target="Service%20Uni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/>
      <sheetData sheetId="1">
        <row r="2">
          <cell r="C2" t="str">
            <v>Accepted Without Recommendations</v>
          </cell>
          <cell r="D2">
            <v>10</v>
          </cell>
          <cell r="E2">
            <v>4</v>
          </cell>
          <cell r="F2">
            <v>3</v>
          </cell>
        </row>
        <row r="3">
          <cell r="C3" t="str">
            <v>Accepted With Recommendations</v>
          </cell>
          <cell r="D3">
            <v>7.5</v>
          </cell>
          <cell r="E3">
            <v>3</v>
          </cell>
          <cell r="F3">
            <v>2.25</v>
          </cell>
        </row>
        <row r="4">
          <cell r="C4" t="str">
            <v>Accepted with Required Changes</v>
          </cell>
          <cell r="D4">
            <v>5</v>
          </cell>
          <cell r="E4">
            <v>2</v>
          </cell>
          <cell r="F4">
            <v>1.5</v>
          </cell>
        </row>
        <row r="5">
          <cell r="C5" t="str">
            <v>Revisit and Revise</v>
          </cell>
          <cell r="D5">
            <v>2.5</v>
          </cell>
          <cell r="E5">
            <v>1</v>
          </cell>
          <cell r="F5">
            <v>0.75</v>
          </cell>
        </row>
        <row r="6">
          <cell r="C6" t="str">
            <v>Not Present</v>
          </cell>
          <cell r="D6">
            <v>0</v>
          </cell>
          <cell r="E6">
            <v>0</v>
          </cell>
          <cell r="F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26"/>
  <sheetViews>
    <sheetView tabSelected="1" zoomScaleNormal="100" workbookViewId="0">
      <selection activeCell="E7" sqref="E7"/>
    </sheetView>
  </sheetViews>
  <sheetFormatPr defaultColWidth="17.85546875" defaultRowHeight="33.4" customHeight="1" x14ac:dyDescent="0.25"/>
  <cols>
    <col min="1" max="1" width="1" customWidth="1"/>
    <col min="2" max="2" width="4.140625" style="3" bestFit="1" customWidth="1"/>
    <col min="3" max="3" width="36" customWidth="1"/>
    <col min="4" max="7" width="21.85546875" style="3" customWidth="1"/>
    <col min="8" max="8" width="1" customWidth="1"/>
    <col min="9" max="10" width="4.28515625" customWidth="1"/>
  </cols>
  <sheetData>
    <row r="1" spans="2:13" ht="36.75" customHeight="1" x14ac:dyDescent="0.25">
      <c r="B1" s="41" t="s">
        <v>21</v>
      </c>
      <c r="C1" s="41"/>
      <c r="D1" s="41"/>
      <c r="E1" s="41"/>
      <c r="F1" s="9" t="s">
        <v>45</v>
      </c>
      <c r="G1" s="24">
        <f>SUM($G$8:$G$19,$G21:$G$23)</f>
        <v>0</v>
      </c>
    </row>
    <row r="2" spans="2:13" ht="33.4" customHeight="1" x14ac:dyDescent="0.25">
      <c r="B2" s="41"/>
      <c r="C2" s="41"/>
      <c r="D2" s="41"/>
      <c r="E2" s="41"/>
      <c r="F2" s="9" t="s">
        <v>0</v>
      </c>
      <c r="G2" s="1" t="str">
        <f>_xlfn.XLOOKUP(G1, J7:J10, K7:K10, "No Match", 1)</f>
        <v>Revisit and Revise</v>
      </c>
      <c r="J2" s="33"/>
    </row>
    <row r="3" spans="2:13" ht="15.75" customHeight="1" x14ac:dyDescent="0.25">
      <c r="B3" s="37">
        <v>2025</v>
      </c>
      <c r="C3" s="37"/>
      <c r="E3" s="10" t="s">
        <v>22</v>
      </c>
      <c r="F3" s="8" t="s">
        <v>2</v>
      </c>
      <c r="J3" s="33"/>
      <c r="K3" s="3"/>
    </row>
    <row r="4" spans="2:13" ht="15.75" customHeight="1" x14ac:dyDescent="0.25">
      <c r="B4" s="38" t="s">
        <v>3</v>
      </c>
      <c r="C4" s="38"/>
      <c r="E4" s="10" t="s">
        <v>23</v>
      </c>
      <c r="F4" t="s">
        <v>2</v>
      </c>
      <c r="G4" s="5"/>
      <c r="J4" s="33"/>
    </row>
    <row r="5" spans="2:13" ht="15.75" customHeight="1" x14ac:dyDescent="0.25">
      <c r="B5" s="13"/>
      <c r="C5" s="13"/>
      <c r="E5" s="10" t="s">
        <v>23</v>
      </c>
      <c r="F5" t="s">
        <v>2</v>
      </c>
      <c r="G5" s="5"/>
      <c r="I5" s="3"/>
      <c r="J5" s="33"/>
      <c r="K5" s="21" t="s">
        <v>4</v>
      </c>
    </row>
    <row r="6" spans="2:13" ht="5.25" customHeight="1" x14ac:dyDescent="0.25">
      <c r="K6" s="14" t="s">
        <v>19</v>
      </c>
    </row>
    <row r="7" spans="2:13" ht="38.25" x14ac:dyDescent="0.25">
      <c r="B7" s="39"/>
      <c r="C7" s="40"/>
      <c r="D7" s="2" t="s">
        <v>5</v>
      </c>
      <c r="E7" s="2" t="s">
        <v>6</v>
      </c>
      <c r="F7" s="2" t="s">
        <v>7</v>
      </c>
      <c r="G7" s="2" t="s">
        <v>8</v>
      </c>
      <c r="I7" s="26">
        <v>140</v>
      </c>
      <c r="J7" s="27">
        <v>150</v>
      </c>
      <c r="K7" s="25" t="s">
        <v>1</v>
      </c>
      <c r="M7" s="22"/>
    </row>
    <row r="8" spans="2:13" ht="33.4" customHeight="1" x14ac:dyDescent="0.25">
      <c r="B8" s="6">
        <v>1</v>
      </c>
      <c r="C8" s="7" t="s">
        <v>24</v>
      </c>
      <c r="D8" s="2" t="s">
        <v>19</v>
      </c>
      <c r="E8" s="15"/>
      <c r="F8" s="16"/>
      <c r="G8" s="2">
        <f>_xlfn.XLOOKUP(D8,[1]Sheet2!$C$2:$C$6,[1]Sheet2!$D$2:$D$6, 0)</f>
        <v>0</v>
      </c>
      <c r="I8" s="29">
        <v>120</v>
      </c>
      <c r="J8" s="30">
        <v>139</v>
      </c>
      <c r="K8" s="28" t="s">
        <v>9</v>
      </c>
      <c r="M8" s="22"/>
    </row>
    <row r="9" spans="2:13" ht="33.4" customHeight="1" x14ac:dyDescent="0.25">
      <c r="B9" s="6">
        <v>2</v>
      </c>
      <c r="C9" s="7" t="s">
        <v>20</v>
      </c>
      <c r="D9" s="2" t="s">
        <v>19</v>
      </c>
      <c r="E9" s="2" t="s">
        <v>19</v>
      </c>
      <c r="F9" s="2" t="s">
        <v>19</v>
      </c>
      <c r="G9" s="2">
        <f>SUM(
  _xlfn.XLOOKUP(D9,[1]Sheet2!$C$2:$C$6, [1]Sheet2!$E$2:$E$6, 0),
  _xlfn.XLOOKUP(E9, [1]Sheet2!$C$2:$C$6, [1]Sheet2!$F$2:$F$6, 0),
  _xlfn.XLOOKUP(F9, [1]Sheet2!$C$2:$C$6, [1]Sheet2!$F$2:$F$6, 0))</f>
        <v>0</v>
      </c>
      <c r="I9" s="31">
        <v>90</v>
      </c>
      <c r="J9" s="32">
        <v>119</v>
      </c>
      <c r="K9" s="20" t="s">
        <v>37</v>
      </c>
      <c r="M9" s="22"/>
    </row>
    <row r="10" spans="2:13" ht="33.4" customHeight="1" x14ac:dyDescent="0.25">
      <c r="B10" s="6">
        <v>3</v>
      </c>
      <c r="C10" s="7" t="s">
        <v>11</v>
      </c>
      <c r="D10" s="2" t="s">
        <v>19</v>
      </c>
      <c r="E10" s="2" t="s">
        <v>19</v>
      </c>
      <c r="F10" s="2" t="s">
        <v>19</v>
      </c>
      <c r="G10" s="2">
        <f>SUM(
  _xlfn.XLOOKUP(D10,[1]Sheet2!$C$2:$C$6, [1]Sheet2!$E$2:$E$6, 0),
  _xlfn.XLOOKUP(E10, [1]Sheet2!$C$2:$C$6, [1]Sheet2!$F$2:$F$6, 0),
  _xlfn.XLOOKUP(F10, [1]Sheet2!$C$2:$C$6, [1]Sheet2!$F$2:$F$6, 0))</f>
        <v>0</v>
      </c>
      <c r="I10" s="11">
        <v>0</v>
      </c>
      <c r="J10" s="12">
        <v>89</v>
      </c>
      <c r="K10" s="4" t="s">
        <v>10</v>
      </c>
      <c r="M10" s="22"/>
    </row>
    <row r="11" spans="2:13" ht="33.4" customHeight="1" x14ac:dyDescent="0.25">
      <c r="B11" s="6">
        <v>4</v>
      </c>
      <c r="C11" s="7" t="s">
        <v>12</v>
      </c>
      <c r="D11" s="2" t="s">
        <v>19</v>
      </c>
      <c r="E11" s="2" t="s">
        <v>19</v>
      </c>
      <c r="F11" s="2" t="s">
        <v>19</v>
      </c>
      <c r="G11" s="2">
        <f>SUM(
  _xlfn.XLOOKUP(D11,[1]Sheet2!$C$2:$C$6, [1]Sheet2!$E$2:$E$6, 0),
  _xlfn.XLOOKUP(E11, [1]Sheet2!$C$2:$C$6, [1]Sheet2!$F$2:$F$6, 0),
  _xlfn.XLOOKUP(F11, [1]Sheet2!$C$2:$C$6, [1]Sheet2!$F$2:$F$6, 0))</f>
        <v>0</v>
      </c>
    </row>
    <row r="12" spans="2:13" ht="33.4" customHeight="1" x14ac:dyDescent="0.25">
      <c r="B12" s="6" t="s">
        <v>25</v>
      </c>
      <c r="C12" s="7" t="s">
        <v>29</v>
      </c>
      <c r="D12" s="2" t="s">
        <v>19</v>
      </c>
      <c r="E12" s="2" t="s">
        <v>19</v>
      </c>
      <c r="F12" s="2" t="s">
        <v>19</v>
      </c>
      <c r="G12" s="2">
        <f>SUM(
  _xlfn.XLOOKUP(D12,[1]Sheet2!$C$2:$C$6, [1]Sheet2!$E$2:$E$6, 0),
  _xlfn.XLOOKUP(E12, [1]Sheet2!$C$2:$C$6, [1]Sheet2!$F$2:$F$6, 0),
  _xlfn.XLOOKUP(F12, [1]Sheet2!$C$2:$C$6, [1]Sheet2!$F$2:$F$6, 0))</f>
        <v>0</v>
      </c>
    </row>
    <row r="13" spans="2:13" ht="33.4" customHeight="1" x14ac:dyDescent="0.25">
      <c r="B13" s="6" t="s">
        <v>26</v>
      </c>
      <c r="C13" s="7" t="s">
        <v>30</v>
      </c>
      <c r="D13" s="2" t="s">
        <v>19</v>
      </c>
      <c r="E13" s="2" t="s">
        <v>19</v>
      </c>
      <c r="F13" s="2" t="s">
        <v>19</v>
      </c>
      <c r="G13" s="2">
        <f>SUM(
  _xlfn.XLOOKUP(D13,[1]Sheet2!$C$2:$C$6, [1]Sheet2!$E$2:$E$6, 0),
  _xlfn.XLOOKUP(E13, [1]Sheet2!$C$2:$C$6, [1]Sheet2!$F$2:$F$6, 0),
  _xlfn.XLOOKUP(F13, [1]Sheet2!$C$2:$C$6, [1]Sheet2!$F$2:$F$6, 0))</f>
        <v>0</v>
      </c>
    </row>
    <row r="14" spans="2:13" ht="41.25" customHeight="1" x14ac:dyDescent="0.25">
      <c r="B14" s="6" t="s">
        <v>27</v>
      </c>
      <c r="C14" s="7" t="s">
        <v>31</v>
      </c>
      <c r="D14" s="2" t="s">
        <v>19</v>
      </c>
      <c r="E14" s="2" t="s">
        <v>19</v>
      </c>
      <c r="F14" s="2" t="s">
        <v>19</v>
      </c>
      <c r="G14" s="2">
        <f>SUM(
  _xlfn.XLOOKUP(D14,[1]Sheet2!$C$2:$C$6, [1]Sheet2!$E$2:$E$6, 0),
  _xlfn.XLOOKUP(E14, [1]Sheet2!$C$2:$C$6, [1]Sheet2!$F$2:$F$6, 0),
  _xlfn.XLOOKUP(F14, [1]Sheet2!$C$2:$C$6, [1]Sheet2!$F$2:$F$6, 0))</f>
        <v>0</v>
      </c>
    </row>
    <row r="15" spans="2:13" ht="33.4" customHeight="1" x14ac:dyDescent="0.25">
      <c r="B15" s="6" t="s">
        <v>28</v>
      </c>
      <c r="C15" s="7" t="s">
        <v>32</v>
      </c>
      <c r="D15" s="2" t="s">
        <v>19</v>
      </c>
      <c r="E15" s="2" t="s">
        <v>19</v>
      </c>
      <c r="F15" s="2" t="s">
        <v>19</v>
      </c>
      <c r="G15" s="2">
        <f>SUM(
  _xlfn.XLOOKUP(D15,[1]Sheet2!$C$2:$C$6, [1]Sheet2!$E$2:$E$6, 0),
  _xlfn.XLOOKUP(E15, [1]Sheet2!$C$2:$C$6, [1]Sheet2!$F$2:$F$6, 0),
  _xlfn.XLOOKUP(F15, [1]Sheet2!$C$2:$C$6, [1]Sheet2!$F$2:$F$6, 0))</f>
        <v>0</v>
      </c>
    </row>
    <row r="16" spans="2:13" ht="59.25" customHeight="1" x14ac:dyDescent="0.25">
      <c r="B16" s="6" t="s">
        <v>33</v>
      </c>
      <c r="C16" s="7" t="s">
        <v>35</v>
      </c>
      <c r="D16" s="2" t="s">
        <v>19</v>
      </c>
      <c r="E16" s="2" t="s">
        <v>19</v>
      </c>
      <c r="F16" s="2" t="s">
        <v>19</v>
      </c>
      <c r="G16" s="2">
        <f>SUM(
  _xlfn.XLOOKUP(D16,[1]Sheet2!$C$2:$C$6, [1]Sheet2!$E$2:$E$6, 0),
  _xlfn.XLOOKUP(E16, [1]Sheet2!$C$2:$C$6, [1]Sheet2!$F$2:$F$6, 0),
  _xlfn.XLOOKUP(F16, [1]Sheet2!$C$2:$C$6, [1]Sheet2!$F$2:$F$6, 0))</f>
        <v>0</v>
      </c>
    </row>
    <row r="17" spans="2:7" ht="33.4" customHeight="1" x14ac:dyDescent="0.25">
      <c r="B17" s="6" t="s">
        <v>34</v>
      </c>
      <c r="C17" s="7" t="s">
        <v>36</v>
      </c>
      <c r="D17" s="2" t="s">
        <v>19</v>
      </c>
      <c r="E17" s="2" t="s">
        <v>19</v>
      </c>
      <c r="F17" s="2" t="s">
        <v>19</v>
      </c>
      <c r="G17" s="2">
        <f>SUM(
  _xlfn.XLOOKUP(D17,[1]Sheet2!$C$2:$C$6, [1]Sheet2!$E$2:$E$6, 0),
  _xlfn.XLOOKUP(E17, [1]Sheet2!$C$2:$C$6, [1]Sheet2!$F$2:$F$6, 0),
  _xlfn.XLOOKUP(F17, [1]Sheet2!$C$2:$C$6, [1]Sheet2!$F$2:$F$6, 0))</f>
        <v>0</v>
      </c>
    </row>
    <row r="18" spans="2:7" ht="33.4" customHeight="1" x14ac:dyDescent="0.25">
      <c r="B18" s="6">
        <v>7</v>
      </c>
      <c r="C18" s="7" t="s">
        <v>13</v>
      </c>
      <c r="D18" s="2" t="s">
        <v>19</v>
      </c>
      <c r="E18" s="2" t="s">
        <v>19</v>
      </c>
      <c r="F18" s="2" t="s">
        <v>19</v>
      </c>
      <c r="G18" s="2">
        <f>SUM(
  _xlfn.XLOOKUP(D18,[1]Sheet2!$C$2:$C$6, [1]Sheet2!$E$2:$E$6, 0),
  _xlfn.XLOOKUP(E18, [1]Sheet2!$C$2:$C$6, [1]Sheet2!$F$2:$F$6, 0),
  _xlfn.XLOOKUP(F18, [1]Sheet2!$C$2:$C$6, [1]Sheet2!$F$2:$F$6, 0))</f>
        <v>0</v>
      </c>
    </row>
    <row r="19" spans="2:7" ht="33.4" customHeight="1" x14ac:dyDescent="0.25">
      <c r="B19" s="6">
        <v>8</v>
      </c>
      <c r="C19" s="7" t="s">
        <v>18</v>
      </c>
      <c r="D19" s="2" t="s">
        <v>19</v>
      </c>
      <c r="E19" s="2" t="s">
        <v>19</v>
      </c>
      <c r="F19" s="2" t="s">
        <v>19</v>
      </c>
      <c r="G19" s="2">
        <f>SUM(
  _xlfn.XLOOKUP(D19,[1]Sheet2!$C$2:$C$6, [1]Sheet2!$E$2:$E$6, 0),
  _xlfn.XLOOKUP(E19, [1]Sheet2!$C$2:$C$6, [1]Sheet2!$F$2:$F$6, 0),
  _xlfn.XLOOKUP(F19, [1]Sheet2!$C$2:$C$6, [1]Sheet2!$F$2:$F$6, 0))</f>
        <v>0</v>
      </c>
    </row>
    <row r="20" spans="2:7" ht="33.4" customHeight="1" x14ac:dyDescent="0.25">
      <c r="B20" s="6">
        <v>9</v>
      </c>
      <c r="C20" s="7" t="s">
        <v>14</v>
      </c>
      <c r="D20" s="17"/>
      <c r="E20" s="18"/>
      <c r="F20" s="18"/>
      <c r="G20" s="19"/>
    </row>
    <row r="21" spans="2:7" ht="33.4" customHeight="1" x14ac:dyDescent="0.25">
      <c r="B21" s="6">
        <v>10</v>
      </c>
      <c r="C21" s="7" t="s">
        <v>15</v>
      </c>
      <c r="D21" s="2" t="s">
        <v>19</v>
      </c>
      <c r="E21" s="2" t="s">
        <v>19</v>
      </c>
      <c r="F21" s="2" t="s">
        <v>19</v>
      </c>
      <c r="G21" s="2">
        <f>SUM(
  _xlfn.XLOOKUP(D21,[1]Sheet2!$C$2:$C$6, [1]Sheet2!$E$2:$E$6, 0),
  _xlfn.XLOOKUP(E21, [1]Sheet2!$C$2:$C$6, [1]Sheet2!$F$2:$F$6, 0),
  _xlfn.XLOOKUP(F21, [1]Sheet2!$C$2:$C$6, [1]Sheet2!$F$2:$F$6, 0))</f>
        <v>0</v>
      </c>
    </row>
    <row r="22" spans="2:7" ht="33.4" customHeight="1" x14ac:dyDescent="0.25">
      <c r="B22" s="6">
        <v>11</v>
      </c>
      <c r="C22" s="7" t="s">
        <v>16</v>
      </c>
      <c r="D22" s="2" t="s">
        <v>19</v>
      </c>
      <c r="E22" s="2" t="s">
        <v>19</v>
      </c>
      <c r="F22" s="2" t="s">
        <v>19</v>
      </c>
      <c r="G22" s="2">
        <f>SUM(
  _xlfn.XLOOKUP(D22,[1]Sheet2!$C$2:$C$6, [1]Sheet2!$E$2:$E$6, 0),
  _xlfn.XLOOKUP(E22, [1]Sheet2!$C$2:$C$6, [1]Sheet2!$F$2:$F$6, 0),
  _xlfn.XLOOKUP(F22, [1]Sheet2!$C$2:$C$6, [1]Sheet2!$F$2:$F$6, 0))</f>
        <v>0</v>
      </c>
    </row>
    <row r="23" spans="2:7" ht="33.4" customHeight="1" x14ac:dyDescent="0.25">
      <c r="B23" s="6">
        <v>12</v>
      </c>
      <c r="C23" s="7" t="s">
        <v>17</v>
      </c>
      <c r="D23" s="2" t="s">
        <v>19</v>
      </c>
      <c r="E23" s="17"/>
      <c r="F23" s="19"/>
      <c r="G23" s="2">
        <f>_xlfn.XLOOKUP(D23,[1]Sheet2!$C$2:$C$6,[1]Sheet2!$D$2:$D$6, 0)</f>
        <v>0</v>
      </c>
    </row>
    <row r="24" spans="2:7" ht="33.4" customHeight="1" x14ac:dyDescent="0.25">
      <c r="C24" s="35" t="s">
        <v>38</v>
      </c>
      <c r="D24" s="36"/>
      <c r="E24" s="36"/>
      <c r="F24" s="36"/>
      <c r="G24" s="36"/>
    </row>
    <row r="25" spans="2:7" ht="33.4" customHeight="1" x14ac:dyDescent="0.25">
      <c r="C25" s="34" t="s">
        <v>39</v>
      </c>
      <c r="D25" s="34"/>
      <c r="E25" s="34"/>
      <c r="F25" s="34"/>
      <c r="G25" s="34"/>
    </row>
    <row r="26" spans="2:7" ht="33.4" customHeight="1" x14ac:dyDescent="0.25">
      <c r="C26" s="34"/>
      <c r="D26" s="34"/>
      <c r="E26" s="34"/>
      <c r="F26" s="34"/>
      <c r="G26" s="34"/>
    </row>
  </sheetData>
  <mergeCells count="7">
    <mergeCell ref="J2:J5"/>
    <mergeCell ref="C25:G26"/>
    <mergeCell ref="C24:G24"/>
    <mergeCell ref="B3:C3"/>
    <mergeCell ref="B4:C4"/>
    <mergeCell ref="B7:C7"/>
    <mergeCell ref="B1:E2"/>
  </mergeCells>
  <conditionalFormatting sqref="G1">
    <cfRule type="cellIs" dxfId="10" priority="13" operator="between">
      <formula>140</formula>
      <formula>150</formula>
    </cfRule>
    <cfRule type="cellIs" dxfId="9" priority="14" operator="between">
      <formula>120</formula>
      <formula>139</formula>
    </cfRule>
    <cfRule type="cellIs" dxfId="8" priority="15" operator="between">
      <formula>90</formula>
      <formula>119</formula>
    </cfRule>
    <cfRule type="cellIs" dxfId="7" priority="16" operator="between">
      <formula>0</formula>
      <formula>89</formula>
    </cfRule>
  </conditionalFormatting>
  <conditionalFormatting sqref="G2">
    <cfRule type="cellIs" dxfId="6" priority="1" operator="equal">
      <formula>$K$7</formula>
    </cfRule>
    <cfRule type="cellIs" dxfId="5" priority="2" operator="equal">
      <formula>$K$8</formula>
    </cfRule>
    <cfRule type="cellIs" dxfId="4" priority="3" operator="equal">
      <formula>$K$9</formula>
    </cfRule>
    <cfRule type="cellIs" dxfId="3" priority="4" operator="equal">
      <formula>$K$10</formula>
    </cfRule>
  </conditionalFormatting>
  <conditionalFormatting sqref="G4:G5">
    <cfRule type="containsText" dxfId="2" priority="202" operator="containsText" text="ACCEPTABLE W/O RECOMMENDATIONS">
      <formula>NOT(ISERROR(SEARCH("ACCEPTABLE W/O RECOMMENDATIONS",G4)))</formula>
    </cfRule>
    <cfRule type="containsText" dxfId="1" priority="203" operator="containsText" text="ACCEPTABLE WITH RECOMMENDATIONS">
      <formula>NOT(ISERROR(SEARCH("ACCEPTABLE WITH RECOMMENDATIONS",G4)))</formula>
    </cfRule>
    <cfRule type="containsText" dxfId="0" priority="204" operator="containsText" text="REVISE/REVISIT">
      <formula>NOT(ISERROR(SEARCH("REVISE/REVISIT",G4)))</formula>
    </cfRule>
  </conditionalFormatting>
  <dataValidations count="1">
    <dataValidation type="list" allowBlank="1" showInputMessage="1" showErrorMessage="1" sqref="G4:G5" xr:uid="{00000000-0002-0000-0000-000000000000}">
      <formula1>$K$7:$K$8</formula1>
    </dataValidation>
  </dataValidations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7" operator="equal" id="{08F215CE-2B47-43EA-AC9E-DB4E24B4253C}">
            <xm:f>Sheet2!$C$6</xm:f>
            <x14:dxf>
              <fill>
                <patternFill>
                  <bgColor rgb="FFFF9F9F"/>
                </patternFill>
              </fill>
            </x14:dxf>
          </x14:cfRule>
          <x14:cfRule type="cellIs" priority="18" operator="equal" id="{A41FEAC3-D587-4534-B463-352C0213C78E}">
            <xm:f>Sheet2!$C$6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9" operator="equal" id="{A59FB176-69B8-4393-B47E-60D49532DAA2}">
            <xm:f>Sheet2!$C$5</xm:f>
            <x14:dxf>
              <fill>
                <patternFill>
                  <bgColor rgb="FFFF9F9F"/>
                </patternFill>
              </fill>
            </x14:dxf>
          </x14:cfRule>
          <x14:cfRule type="cellIs" priority="20" operator="equal" id="{E23CD995-0AEF-43D1-B00C-A8413DA12D97}">
            <xm:f>Sheet2!$C$4</xm:f>
            <x14:dxf>
              <fill>
                <patternFill>
                  <bgColor rgb="FFFFFF00"/>
                </patternFill>
              </fill>
            </x14:dxf>
          </x14:cfRule>
          <x14:cfRule type="cellIs" priority="21" operator="equal" id="{808A455C-115D-4AA7-9202-F448503A559C}">
            <xm:f>Sheet2!$C$3</xm:f>
            <x14:dxf>
              <fill>
                <patternFill>
                  <bgColor rgb="FFE49EDD"/>
                </patternFill>
              </fill>
            </x14:dxf>
          </x14:cfRule>
          <x14:cfRule type="cellIs" priority="22" operator="equal" id="{E213E880-BE9F-4E15-99E0-D677D72FE0AA}">
            <xm:f>Sheet2!$C$2</xm:f>
            <x14:dxf>
              <fill>
                <patternFill>
                  <bgColor rgb="FFB5E6A2"/>
                </patternFill>
              </fill>
            </x14:dxf>
          </x14:cfRule>
          <x14:cfRule type="cellIs" priority="23" operator="equal" id="{E9D9C4EA-F73C-4D41-90C6-E556D848EC60}">
            <xm:f>Sheet2!$D$2:$F$2+Sheet2!$C$2</xm:f>
            <x14:dxf/>
          </x14:cfRule>
          <xm:sqref>D8:D19 E9:F19 E21:F22 D21:D23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0FC7433-9E30-4123-8649-D09BF42DBD6D}">
          <x14:formula1>
            <xm:f>Sheet2!$C$1:$C$6</xm:f>
          </x14:formula1>
          <xm:sqref>D8:D19 D21:D23 E9:F19 E21:F22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166BF-149C-4C50-B7EB-FDF8D86EB2C7}">
  <dimension ref="A1:F6"/>
  <sheetViews>
    <sheetView workbookViewId="0">
      <selection activeCell="C12" sqref="C12"/>
    </sheetView>
  </sheetViews>
  <sheetFormatPr defaultRowHeight="15" x14ac:dyDescent="0.25"/>
  <cols>
    <col min="3" max="3" width="34.140625" bestFit="1" customWidth="1"/>
    <col min="4" max="4" width="13.28515625" bestFit="1" customWidth="1"/>
    <col min="5" max="6" width="12.140625" bestFit="1" customWidth="1"/>
  </cols>
  <sheetData>
    <row r="1" spans="1:6" x14ac:dyDescent="0.25">
      <c r="C1" s="23" t="s">
        <v>19</v>
      </c>
      <c r="D1" s="23" t="s">
        <v>40</v>
      </c>
      <c r="E1" s="23" t="s">
        <v>41</v>
      </c>
      <c r="F1" s="23" t="s">
        <v>42</v>
      </c>
    </row>
    <row r="2" spans="1:6" x14ac:dyDescent="0.25">
      <c r="A2">
        <v>140</v>
      </c>
      <c r="B2">
        <v>150</v>
      </c>
      <c r="C2" t="s">
        <v>1</v>
      </c>
      <c r="D2">
        <v>10</v>
      </c>
      <c r="E2">
        <v>4</v>
      </c>
      <c r="F2">
        <v>3</v>
      </c>
    </row>
    <row r="3" spans="1:6" x14ac:dyDescent="0.25">
      <c r="A3">
        <v>120</v>
      </c>
      <c r="B3">
        <v>139</v>
      </c>
      <c r="C3" t="s">
        <v>9</v>
      </c>
      <c r="D3">
        <v>7.5</v>
      </c>
      <c r="E3">
        <v>3</v>
      </c>
      <c r="F3">
        <v>2.25</v>
      </c>
    </row>
    <row r="4" spans="1:6" x14ac:dyDescent="0.25">
      <c r="A4">
        <v>90</v>
      </c>
      <c r="B4">
        <v>119</v>
      </c>
      <c r="C4" t="s">
        <v>43</v>
      </c>
      <c r="D4">
        <v>5</v>
      </c>
      <c r="E4">
        <v>2</v>
      </c>
      <c r="F4">
        <v>1.5</v>
      </c>
    </row>
    <row r="5" spans="1:6" x14ac:dyDescent="0.25">
      <c r="A5">
        <v>0</v>
      </c>
      <c r="B5">
        <v>89</v>
      </c>
      <c r="C5" t="s">
        <v>10</v>
      </c>
      <c r="D5">
        <v>2.5</v>
      </c>
      <c r="E5">
        <v>1</v>
      </c>
      <c r="F5">
        <v>0.75</v>
      </c>
    </row>
    <row r="6" spans="1:6" x14ac:dyDescent="0.25">
      <c r="C6" t="s">
        <v>44</v>
      </c>
      <c r="D6">
        <v>0</v>
      </c>
      <c r="E6">
        <v>0</v>
      </c>
      <c r="F6">
        <v>0</v>
      </c>
    </row>
  </sheetData>
  <sheetProtection algorithmName="SHA-512" hashValue="7QE7P0qbePlQUTkoLRb6bNwFx1YOMcD/V1SDqeFsEUXeqUpFQFJNYFqjIaAzLuvH0iRXkH+UcZYE4VNbr2qF+g==" saltValue="Voxx44mxp+yJjqr/PbEEVA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B6EF880B-AD33-43A8-8964-83F32FD970B7}">
  <ds:schemaRefs>
    <ds:schemaRef ds:uri="http://schemas.microsoft.com/PowerBIAddIn"/>
  </ds:schemaRefs>
</ds:datastoreItem>
</file>

<file path=docMetadata/LabelInfo.xml><?xml version="1.0" encoding="utf-8"?>
<clbl:labelList xmlns:clbl="http://schemas.microsoft.com/office/2020/mipLabelMetadata">
  <clbl:label id="{7fa5be20-dc39-4186-a780-7e1bcec99d18}" enabled="1" method="Standard" siteId="{c5063431-d7f2-48db-ac62-eaeaa2e0bff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J. Marshall Pittman</dc:creator>
  <cp:keywords/>
  <dc:description/>
  <cp:lastModifiedBy>Katie Robinson</cp:lastModifiedBy>
  <cp:revision/>
  <dcterms:created xsi:type="dcterms:W3CDTF">2019-04-02T20:47:16Z</dcterms:created>
  <dcterms:modified xsi:type="dcterms:W3CDTF">2025-04-09T18:48:18Z</dcterms:modified>
  <cp:category/>
  <cp:contentStatus/>
</cp:coreProperties>
</file>